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5 For CMISD\"/>
    </mc:Choice>
  </mc:AlternateContent>
  <bookViews>
    <workbookView xWindow="0" yWindow="0" windowWidth="28800" windowHeight="12180"/>
  </bookViews>
  <sheets>
    <sheet name="Form 4a - APP Office" sheetId="1" r:id="rId1"/>
    <sheet name="data validation" sheetId="2" state="hidden" r:id="rId2"/>
    <sheet name="Form 4b - APP Summary" sheetId="3" r:id="rId3"/>
    <sheet name="FDPP LICENSE" sheetId="4" state="veryHidden" r:id="rId4"/>
  </sheets>
  <externalReferences>
    <externalReference r:id="rId5"/>
  </externalReferences>
  <definedNames>
    <definedName name="_xlnm.Print_Area" localSheetId="0">'Form 4a - APP Office'!$A$1:$N$712</definedName>
  </definedNames>
  <calcPr calcId="162913" iterateDelta="1E-4"/>
</workbook>
</file>

<file path=xl/calcChain.xml><?xml version="1.0" encoding="utf-8"?>
<calcChain xmlns="http://schemas.openxmlformats.org/spreadsheetml/2006/main">
  <c r="M687" i="1" l="1"/>
  <c r="L687"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1" i="1"/>
  <c r="K90" i="1"/>
  <c r="K89" i="1"/>
  <c r="K88" i="1"/>
  <c r="K87" i="1"/>
  <c r="K86" i="1"/>
  <c r="K84" i="1"/>
  <c r="K82" i="1"/>
  <c r="K81" i="1"/>
  <c r="K79" i="1"/>
  <c r="K78" i="1"/>
  <c r="K77" i="1"/>
  <c r="K76" i="1"/>
  <c r="K75" i="1"/>
  <c r="K74" i="1"/>
  <c r="K73" i="1"/>
  <c r="K72" i="1"/>
  <c r="K71" i="1"/>
  <c r="K70" i="1"/>
  <c r="K69" i="1"/>
  <c r="K68" i="1"/>
  <c r="K67" i="1"/>
  <c r="K66" i="1"/>
  <c r="K65" i="1"/>
  <c r="K64" i="1"/>
  <c r="K63" i="1"/>
  <c r="K62" i="1"/>
  <c r="K61" i="1"/>
  <c r="K59" i="1"/>
  <c r="K58" i="1"/>
  <c r="K56" i="1"/>
  <c r="K54" i="1"/>
  <c r="K53" i="1"/>
  <c r="K52" i="1"/>
  <c r="K50" i="1"/>
  <c r="K48" i="1"/>
  <c r="K47" i="1"/>
  <c r="K46" i="1"/>
  <c r="K44" i="1"/>
  <c r="K43" i="1"/>
  <c r="K41" i="1"/>
  <c r="K40" i="1"/>
  <c r="K39" i="1"/>
  <c r="K38" i="1"/>
  <c r="K37" i="1"/>
  <c r="K36" i="1"/>
  <c r="K35" i="1"/>
  <c r="K34" i="1"/>
  <c r="K33" i="1"/>
  <c r="K32" i="1"/>
  <c r="K31" i="1"/>
  <c r="K30" i="1"/>
  <c r="K29" i="1"/>
  <c r="K28" i="1"/>
  <c r="K27" i="1"/>
  <c r="K26" i="1"/>
  <c r="K25" i="1"/>
  <c r="K24" i="1"/>
  <c r="K23" i="1"/>
  <c r="K20" i="1"/>
  <c r="AA19" i="1"/>
  <c r="Z19" i="1"/>
  <c r="K19" i="1"/>
  <c r="K18" i="1"/>
  <c r="K17" i="1"/>
  <c r="K14" i="1"/>
  <c r="K687" i="1" l="1"/>
  <c r="Y19" i="1"/>
</calcChain>
</file>

<file path=xl/sharedStrings.xml><?xml version="1.0" encoding="utf-8"?>
<sst xmlns="http://schemas.openxmlformats.org/spreadsheetml/2006/main" count="6571" uniqueCount="775">
  <si>
    <t>FDP Form 4a - Annual Procurement Plan or Procurement List, by Office or Department</t>
  </si>
  <si>
    <t>ANNUAL PROCUREMENT PLAN</t>
  </si>
  <si>
    <t>REGION:</t>
  </si>
  <si>
    <t>MIMAROPA</t>
  </si>
  <si>
    <t>CALENDAR YEAR:</t>
  </si>
  <si>
    <t>PROVINCE:</t>
  </si>
  <si>
    <t>CITY OF PUERTO PRINCESA (CAPITAL)</t>
  </si>
  <si>
    <t>CITY/MUNICIPALITY:</t>
  </si>
  <si>
    <t>CITY OF PUERTO PRINCESA (Capital)</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</si>
  <si>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</si>
  <si>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</si>
  <si>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</si>
  <si>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</si>
  <si>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</si>
  <si>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</si>
  <si>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</si>
  <si>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</si>
  <si>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</si>
  <si>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Advertisement/Posting of IB/REI</t>
  </si>
  <si>
    <t>Submission/Opening of Bids</t>
  </si>
  <si>
    <t>Notice of Award</t>
  </si>
  <si>
    <t>Contract Signing</t>
  </si>
  <si>
    <t>Total</t>
  </si>
  <si>
    <t>MOOE</t>
  </si>
  <si>
    <t>CO</t>
  </si>
  <si>
    <t>Competitive Bidding</t>
  </si>
  <si>
    <t>GoP</t>
  </si>
  <si>
    <t>YES</t>
  </si>
  <si>
    <t>Limited Source Bidding</t>
  </si>
  <si>
    <t>Foreign</t>
  </si>
  <si>
    <t>NO</t>
  </si>
  <si>
    <t>Direct Contracting</t>
  </si>
  <si>
    <t>Special Purpose Fund</t>
  </si>
  <si>
    <t>Repeat Order</t>
  </si>
  <si>
    <t>Corporate Budget</t>
  </si>
  <si>
    <t>Shopping</t>
  </si>
  <si>
    <t>Income</t>
  </si>
  <si>
    <t>NP-53.1 Two Failed Biddings</t>
  </si>
  <si>
    <t>Others</t>
  </si>
  <si>
    <t>NP-53.2 Emergency Cases</t>
  </si>
  <si>
    <t>Emergency Procurement under the Bayanihan Act</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</si>
  <si>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</si>
  <si>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</si>
  <si>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</si>
  <si>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</si>
  <si>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</si>
  <si>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</si>
  <si>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</si>
  <si>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</si>
  <si>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</si>
  <si>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</si>
  <si>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</si>
  <si>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</si>
  <si>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</si>
  <si>
    <t>FDP Form 4b - Annual Procurement Plan or Procurement List, Summary</t>
  </si>
  <si>
    <t>ANNUAL PROCUREMENT PLAN SUMMARY</t>
  </si>
  <si>
    <t>Summary by Office</t>
  </si>
  <si>
    <t>Department</t>
  </si>
  <si>
    <t xml:space="preserve">  Head of Department / Office</t>
  </si>
  <si>
    <t>Total Cost</t>
  </si>
  <si>
    <t>Prepared By:</t>
  </si>
  <si>
    <t>Approved By:</t>
  </si>
  <si>
    <t>Head, BAC Secretariat</t>
  </si>
  <si>
    <t>Local Chief Executive</t>
  </si>
  <si>
    <t>CAUTION:</t>
  </si>
  <si>
    <t>TO REDUCE THE RISK OF UPLOADING WRONG TEMPLATE FOR THIS DOCUMENT, DO NOT EDIT/DELETE THIS SHEET.</t>
  </si>
  <si>
    <t>FROM:</t>
  </si>
  <si>
    <t>FDPP TEAM</t>
  </si>
  <si>
    <t>v4</t>
  </si>
  <si>
    <t>1-07-02-990</t>
  </si>
  <si>
    <t>CED</t>
  </si>
  <si>
    <t>Public Bidding</t>
  </si>
  <si>
    <t>General Fund</t>
  </si>
  <si>
    <t>1-07-03-010</t>
  </si>
  <si>
    <t>1-07-04-010</t>
  </si>
  <si>
    <t>1-07-04-040</t>
  </si>
  <si>
    <t>1-07-04-990</t>
  </si>
  <si>
    <t>1-07-03-990</t>
  </si>
  <si>
    <t>5-02-02-010</t>
  </si>
  <si>
    <t>n/a</t>
  </si>
  <si>
    <t>5-02-03-010</t>
  </si>
  <si>
    <t>Procurement of various office supplies</t>
  </si>
  <si>
    <t>Shopping-52.1.b</t>
  </si>
  <si>
    <t>5-02-03-990</t>
  </si>
  <si>
    <t>Procurement of other supplies and materials - semi-expendable</t>
  </si>
  <si>
    <t>5-02-99-990</t>
  </si>
  <si>
    <t>1-07-05-030</t>
  </si>
  <si>
    <t>Procurement of fuel, oil and lubricants</t>
  </si>
  <si>
    <t>Procurement of other supplies and materials - expendable</t>
  </si>
  <si>
    <t>Procurement of other supplies and materials</t>
  </si>
  <si>
    <t>5-02-13-050</t>
  </si>
  <si>
    <t>5-02-13-060</t>
  </si>
  <si>
    <t>5-02-03-090</t>
  </si>
  <si>
    <t>Procurement of various office supplies and materials</t>
  </si>
  <si>
    <t>CED-Operation of PPC Cemetery @ Bgy. Sta. Lourdes</t>
  </si>
  <si>
    <t>Procurement of other supplies and materials - expendable - janitorial</t>
  </si>
  <si>
    <t>Procurement of other supplies and materials for painting and waterproofing of existing multi-level niches and columbarium</t>
  </si>
  <si>
    <t>CHO</t>
  </si>
  <si>
    <t>5-02-03-080</t>
  </si>
  <si>
    <t>Procurement for Repair and Maintenance - Transportation Equipment</t>
  </si>
  <si>
    <t>5-02-99-020</t>
  </si>
  <si>
    <t>1-07-05-020</t>
  </si>
  <si>
    <t>Procurement of other supplies and materials - semi - expendable</t>
  </si>
  <si>
    <t>5-02-03-050</t>
  </si>
  <si>
    <t>Procurement of various food supplies</t>
  </si>
  <si>
    <t>Procurement of various medical, dental and lab supplies</t>
  </si>
  <si>
    <t>1-07-06-010</t>
  </si>
  <si>
    <t>Procurement of various information and communication technology equipment</t>
  </si>
  <si>
    <t>Procurement of meals and snacks for the conduct of CPAN Formulation</t>
  </si>
  <si>
    <t>CHO-Nutrition Div.</t>
  </si>
  <si>
    <t>Procurement of other supplies and materials - expendables</t>
  </si>
  <si>
    <t>1-07-07-010</t>
  </si>
  <si>
    <t>Procurement for the conduct of training</t>
  </si>
  <si>
    <t>City Administrator</t>
  </si>
  <si>
    <t>1-07-05-030-01</t>
  </si>
  <si>
    <t>Procurement of for the conduct of training on Institutional Development Support for RBOs (Simple Bookkeeping Training)</t>
  </si>
  <si>
    <t>City Agriculture</t>
  </si>
  <si>
    <t>Procurement of for the conduct of Agri Staff Trainings, Conferences, etc.</t>
  </si>
  <si>
    <t>Procurement of other supplies and materials - Office/Projects - semi-expendable</t>
  </si>
  <si>
    <t>Procurement of other supplies and materials - Mango Pulp Weevil/Control and Other Pest - semi-expendable</t>
  </si>
  <si>
    <t>Procurement of other supplies and materials - City Nursery and Propagation Farms - semi-expendable</t>
  </si>
  <si>
    <t>Procurement of other supplies and materials - Gintong Butil Agri Farms - semi-expendable</t>
  </si>
  <si>
    <t>Procurement of other supplies and materials - Highland Vegetable Production - semi-expendable</t>
  </si>
  <si>
    <t>Procurement of other support materials - Harmful Algal Bloom Monitoring-semi-expendable</t>
  </si>
  <si>
    <t>Procurement of other support materials - Fish and Marine Sanctuary-semi-expendable</t>
  </si>
  <si>
    <t>5-02-13-040</t>
  </si>
  <si>
    <t>Procurement for Repair and Maintenance - Machinery and Other Equipment</t>
  </si>
  <si>
    <t>5-02-99-080</t>
  </si>
  <si>
    <t>5-02-99-010</t>
  </si>
  <si>
    <t>Procurement of one (1) unit desktop computer</t>
  </si>
  <si>
    <t>Procurement of one (1) unit laptop computer</t>
  </si>
  <si>
    <t>Procurement of two (2) units legal size document scanner</t>
  </si>
  <si>
    <t>City Assessor-Appraisal</t>
  </si>
  <si>
    <t>City Civil Registrar</t>
  </si>
  <si>
    <t>Procurement for the conduct of Civil Registration Month</t>
  </si>
  <si>
    <t>City Civil Registrar-Database Build-Up Program</t>
  </si>
  <si>
    <t>1-07-05-140</t>
  </si>
  <si>
    <t>Procurement of meals and snacks for the conduct of meetings</t>
  </si>
  <si>
    <t>City ENRO-CMRB</t>
  </si>
  <si>
    <t>Procurement of meals and snacks for the conduct of three (3) days 3rd Quarter Assessment Activities</t>
  </si>
  <si>
    <t>City GSO</t>
  </si>
  <si>
    <t>Procurement of various oil and lubricants</t>
  </si>
  <si>
    <t>Procurement of materials &amp; supplies for carpentry, painting, masonry &amp; tiling works</t>
  </si>
  <si>
    <t>Procurement of materials &amp; supplies for plumbing works</t>
  </si>
  <si>
    <t>Procurement of materials &amp; supplies for electrical works</t>
  </si>
  <si>
    <t>Procurement of Termite Control Services</t>
  </si>
  <si>
    <t>Procurement of materials &amp; supplies for repair and maintenance of air conditioning units</t>
  </si>
  <si>
    <t>Procurement of parts &amp; supplies for repair &amp; maintenance of 2 units Elevator machine</t>
  </si>
  <si>
    <t>Procurement for Repair and Maintenance - Other Machinery and Equipment</t>
  </si>
  <si>
    <t>Procurement of various office equipment</t>
  </si>
  <si>
    <t>1-07-05-080-9</t>
  </si>
  <si>
    <t>Procurement for the conduct of Basic Fire Fighting Training for GSO Personnel</t>
  </si>
  <si>
    <t>City GSO-Disaster Response  GSO Personnel</t>
  </si>
  <si>
    <t>Procurement of meals and snacks for the conduct of training</t>
  </si>
  <si>
    <t>City Legal Office</t>
  </si>
  <si>
    <t>Procurement for the conduct of Adopting Law Firm Best Practices and Ethical Standards</t>
  </si>
  <si>
    <t>5-02-99-070</t>
  </si>
  <si>
    <t>Procurement of online subscription (LEX Libris)</t>
  </si>
  <si>
    <t>Procurement for Team Building Activity for Officers and Employees</t>
  </si>
  <si>
    <t>Procurement for training expense</t>
  </si>
  <si>
    <t>City Planning &amp; Dev't Office</t>
  </si>
  <si>
    <t>Procurement of various office supplies - regular</t>
  </si>
  <si>
    <t>Procurement of other supplies and materials - semi-expendables</t>
  </si>
  <si>
    <t>Procurement of meals and snacks for the conduct of Celebration of Environmental Planning Day of the Philippines</t>
  </si>
  <si>
    <t>Procurement of meals and snacks for the conduct of team building activity</t>
  </si>
  <si>
    <t>City Planning &amp; Dev't Office-CBMS</t>
  </si>
  <si>
    <t>Procurement meals and snacks for the conduct of Processors Training</t>
  </si>
  <si>
    <t>Procurement meals and snacks for the conduct of Geotagging Training</t>
  </si>
  <si>
    <t>Procurement meals and snacks for the conduct of Training Module II-B</t>
  </si>
  <si>
    <t>Procurement meals and snacks for the conduct of Training Module III-A</t>
  </si>
  <si>
    <t>Procurement meals and snacks for the conduct of Training Module III-B</t>
  </si>
  <si>
    <t>Procurement meals and snacks for the conduct of Training Module IV</t>
  </si>
  <si>
    <t>City Planning &amp; Dev't Office-City People's Council</t>
  </si>
  <si>
    <t>Procurement of meals and snacks with venue for the conduct of Orientation and dissemination of policies and guidelines</t>
  </si>
  <si>
    <t>Procurement of meals and snacks for the conduct of various meetings</t>
  </si>
  <si>
    <t>5-02-03-040</t>
  </si>
  <si>
    <t>Procurement of various animal/zoological supplies</t>
  </si>
  <si>
    <t>City Prosecutor</t>
  </si>
  <si>
    <t>Procurement for the conduct of Training on Tourism Service Design (Batch 2)</t>
  </si>
  <si>
    <t>City Tourism</t>
  </si>
  <si>
    <t>Procurement for the conduct of Digital Marketing Workshop</t>
  </si>
  <si>
    <t>Procurement for the conduct of Tourism Frontliner Training</t>
  </si>
  <si>
    <t>Procurement for the conduct of Tour Guide Upgrading Training</t>
  </si>
  <si>
    <t>Procurement of other supplies and materials - electrical supplies</t>
  </si>
  <si>
    <t>Procurement of other supplies and materials - expendable - Leis</t>
  </si>
  <si>
    <t>Procurement of other supplies and materials - expendable - Brochures w/ Maps</t>
  </si>
  <si>
    <t>Procurement of other supplies and materials - expendable - Souvenirs and Tokens</t>
  </si>
  <si>
    <t>Procurement of other supplies and materials - expendable - Costumes</t>
  </si>
  <si>
    <t>Procurement of other supplies and materials - expendable - Tarpaulin and Promotional Signages</t>
  </si>
  <si>
    <t>Procurement of other supplies and materials - expendable - ID for Tourism Frontliners</t>
  </si>
  <si>
    <t>Procurement of other supplies and materials - expendable - Stickers</t>
  </si>
  <si>
    <t>Procurement of other supplies and materials - expendable - Citation Tickets</t>
  </si>
  <si>
    <t xml:space="preserve">Procurement of other supplies and materials - semi-expendable 
Social Media Production:
UPS, 1200PVA, 3-units - 22,500.00
Portable Speaker with wireless microphone, 1-unit - 41,250.00
Steel Cabinet, horizontal - 15,000.00
Steel Cabinet, vertical, 2-units - 26,000.00
Battery, for Canon M50, 2-units - 7,000.00
Gimbal Stabilizer, 1-unit, 22,000.00
Battery for Drone, 2-units -18,000.00
Wireless Microphone for Camera, 1-unit - 24,000.00
Foldable Panel Boards 25 units - 400,000.00
</t>
  </si>
  <si>
    <t xml:space="preserve">Procurement of other supplies and materials - semi-expendable 
Standard and Services Division:
UPS, 30000PVA, 2-units - 36,000.00
Desktop Computer Mid-Range - 80,000.00
Computer Printer, 1-unit - 15,000.00
External Drive, 1TB, 2-units - 6,000.00
Portable Speaker with Wireless Microphone, 1-unit 20,000.00
Book Binding Machine - 8,000.00
Voice Recorder, 2-units - 8,000.00
LCD Projector, 2-units - 80,000.00
Heavy Duty Scanner, 1-unit - 30,000.00
</t>
  </si>
  <si>
    <t xml:space="preserve">Procurement of other supplies and materials - semi-expendable 
Admin Division:
Laptop Computer, 2-units - 80,000.00
Desktop Computer, 2-units - 80,000.00
</t>
  </si>
  <si>
    <t xml:space="preserve">Procurement of other supplies and materials - semi-expendable 
Tourism International Signages, 25-units - 300,000.00
</t>
  </si>
  <si>
    <t>Procurement for advertising expenses
Radio Broadcast and live streaming in social media - 240,000.00</t>
  </si>
  <si>
    <t>Procurement for advertising expenses
Radio Broadcast and live streaming in social media - 72,000.00</t>
  </si>
  <si>
    <t>Procurement for advertising expenses
Online Newspaper Advertising - 150,000.00</t>
  </si>
  <si>
    <t>Procurement for advertising expenses
Media Services - 350,000.00</t>
  </si>
  <si>
    <t>Procurement for advertising expenses
Radio Advertising - 60,000.00</t>
  </si>
  <si>
    <t>Procurement for advertising expenses
Advertisement - 2,620,224.00</t>
  </si>
  <si>
    <t>Procurement for the conduct of Tourism Month and Tourism Food Festival</t>
  </si>
  <si>
    <t>Procurement for the conduct of Puerto Princesa City Tourism Council</t>
  </si>
  <si>
    <t>Procurement for the conduct of Puerto Princesa Tourism Board</t>
  </si>
  <si>
    <t>Procurement for the conduct of Social Media Campaign (1st Semester)</t>
  </si>
  <si>
    <t>Procurement for the conduct of Social Media Campaign (2nd Semester)</t>
  </si>
  <si>
    <t>Procurement for the conduct of Chinese New Year</t>
  </si>
  <si>
    <t>Procurement for the conduct of Pangalipay sa Baybay</t>
  </si>
  <si>
    <t>Procurement for the conduct of Independence Day Celebration</t>
  </si>
  <si>
    <t>Procurement for the conduct of Cuyunon Festival</t>
  </si>
  <si>
    <t>Procurement for the conduct of Dragon Boat Competition (National)</t>
  </si>
  <si>
    <t>Procurement for the conduct of Cruise Ship Welcome Reception and Send-Off Courtesies</t>
  </si>
  <si>
    <t>Procurement for the Hosting of Central Philippine Tourism Expo</t>
  </si>
  <si>
    <t>Procurement for the conduct of CBST Convention</t>
  </si>
  <si>
    <t>City Tourism-CBST Gear Up Program</t>
  </si>
  <si>
    <t>Procurement for the conduct of CBST Organization Development Training Workshop</t>
  </si>
  <si>
    <t>Procurement for the conduct of Basic Life Support Training</t>
  </si>
  <si>
    <t>City Tourism-CDRRMF</t>
  </si>
  <si>
    <t>Procurement for the conduct of Water Safety &amp; Rescue Training</t>
  </si>
  <si>
    <t xml:space="preserve">Procurement of Costumes/Uniforms - Banwa Dancers
</t>
  </si>
  <si>
    <t>City Tourism-Opn. Of City Band, Choir, Banwa Dancers and Tourist Receptionist</t>
  </si>
  <si>
    <t xml:space="preserve">Procurement of Costumes/Uniforms - City Band
</t>
  </si>
  <si>
    <t xml:space="preserve">Procurement of Costumes/Uniforms - City Choir
</t>
  </si>
  <si>
    <t xml:space="preserve">Procurement for Supplies and Materials - semi-expendable - Banwa Instruments
Gong, 1-unit - 30,000.00
Babandil, 1-unit - 13,500.00
Dabakan, 1-unit - 18,250.00
Gimbal, 1-unit - 10,800.00
Big Rain Maker, 1-unit - 1,350.00
Gong Stand Wood Paint, 1-unit - 1,350.00
</t>
  </si>
  <si>
    <t xml:space="preserve">Procurement for Supplies and Materials - semi-expendable - City Band Musical Instruments
Bass Drum (big) Pearl Band, 1-unit - 40,000.00
Slide Trombone, 1-unit - 25,000.00
C Flute, 1-unit - 63,000.00
Rhythm Guitar Speaker/Amp, 1-unit - 35,000.00
Bass Guitar Speaker/Amp, 1-unit, 35,000.00
E-flat Alto Saxophone, 1-unit - 35,000.00
</t>
  </si>
  <si>
    <t>Procurement for Supplies and Materials - semi-expendable - City Choir Instruments
Portable Speaker, 1-unit - 15,000.00</t>
  </si>
  <si>
    <t>Procurement for Technical and Scientific Equipment
B-flat Tenor Saxophone, 1-unit, 54,000.00
Tuba Horn, 1-unit - 60,000.00</t>
  </si>
  <si>
    <t>City Tourism-Opn. Of Tagkawayan Beach</t>
  </si>
  <si>
    <t>Procurement of the conduct of other seminars</t>
  </si>
  <si>
    <t>City Treasury</t>
  </si>
  <si>
    <t>Procurement for training expenses
Basic Operation of Local Treasury Services</t>
  </si>
  <si>
    <t>Procurement of other supplies and materials - semi expendables</t>
  </si>
  <si>
    <t>Procurement for advertising expenses</t>
  </si>
  <si>
    <t>Procurement of snacks for staff meeting</t>
  </si>
  <si>
    <t>Procurement for Team Building</t>
  </si>
  <si>
    <t>City Treasury-Book of Accounts</t>
  </si>
  <si>
    <t>City Treasury-Data Cleansing</t>
  </si>
  <si>
    <t>Procurement of meals and snacks for the conduct of public auction of delinquent properties</t>
  </si>
  <si>
    <t>City Treasury-Public Auction</t>
  </si>
  <si>
    <t>CMO</t>
  </si>
  <si>
    <t>5-02-99-030</t>
  </si>
  <si>
    <t>Procurement for representation expenses</t>
  </si>
  <si>
    <t>Procurement of insurance (BHW, BNS, Microscopist, Bgy. Officials)</t>
  </si>
  <si>
    <t>Procurement of insurance (barangay tanods)</t>
  </si>
  <si>
    <t>Procurement for the conduct of City Mayor's Day</t>
  </si>
  <si>
    <t>Procurement for the conduct of other City Social-Cultural Activities</t>
  </si>
  <si>
    <t>Procurement for the conduct of other City Special Activities Projects</t>
  </si>
  <si>
    <t>Procurement of meals and snacks for the conduct of Training Workshop/Seminar</t>
  </si>
  <si>
    <t>CMO-Aid to Liga</t>
  </si>
  <si>
    <t>Procurement of meals and snacks for the conduct of Quarterly Assembling Meeting of Liga ng mga Barangay Members</t>
  </si>
  <si>
    <t>Procurement of meals and snacks for the conduct of Year-End Evaluation Meeting for Liga Members &amp; Staff</t>
  </si>
  <si>
    <t>Procurement for training expenses</t>
  </si>
  <si>
    <t>CMO-Aid to SK Federation</t>
  </si>
  <si>
    <t>Procurement for the conduct of meetings</t>
  </si>
  <si>
    <t>Procurement for the conduct of Gawad Kabataang Lingkod Bayan</t>
  </si>
  <si>
    <t>Procurement for the conduct of Linggo ng Kabataan Activities</t>
  </si>
  <si>
    <t>Procurement of meals and snacks for the conduct of Refresher Training/Seminar of End-Users re RA 9184 PPMP and PR Preparations, etc.</t>
  </si>
  <si>
    <t>CMO-BAC Secretariat</t>
  </si>
  <si>
    <t>Procurement of meals and snacks for the conduct of other trainings</t>
  </si>
  <si>
    <t>Procurement for advertising services</t>
  </si>
  <si>
    <t>Procurement for the conduct of BAC Meetings</t>
  </si>
  <si>
    <t>Procurement for the Indemnification Expense</t>
  </si>
  <si>
    <t>Procurement for the conduct of Balayong Festival</t>
  </si>
  <si>
    <t>CMO-Balayong Festival</t>
  </si>
  <si>
    <t>CMO-BPLD</t>
  </si>
  <si>
    <t>Trust Fund</t>
  </si>
  <si>
    <t>Procurement of various business plates</t>
  </si>
  <si>
    <t>Procurement of various business stickers</t>
  </si>
  <si>
    <t>Procurement of various tricycle stickers</t>
  </si>
  <si>
    <t>5-02-05-021</t>
  </si>
  <si>
    <t>DRMMM Fund</t>
  </si>
  <si>
    <t>Procurement of meals and snacks for the conduct of All Hazard Incident Command System Position Course Training-ICS Level 4 for CHO/CDRRMC Agencies</t>
  </si>
  <si>
    <t>CMO-CDRRMF 
(9991-3)</t>
  </si>
  <si>
    <t>Procurement of room accommodation for trainers for the of conduct of All Hazard Incident Command System Position Course Training-ICS Level 4 for CHO/CDRRMC Agencies</t>
  </si>
  <si>
    <t>Procurement of various tokens for the of conduct of All Hazard Incident Command System Position Course Training-ICS Level 4 for CHO/CDRRMC Agencies</t>
  </si>
  <si>
    <t>Procurement of training supplies and materials for the of conduct of All Hazard Incident Command System Position Course Training-ICS Level 4 for CHO/CDRRMC Agencies</t>
  </si>
  <si>
    <t>Procurement of meals and snacks for the conduct of 6 Day Barangay First Responder Training Course</t>
  </si>
  <si>
    <t>Procurement of facilitators token for the conduct of 6 Day Barangay First Responder Training Course</t>
  </si>
  <si>
    <t>Procurement of class customized PPE Token for the conduct of 6 Day Barangay First Responder Training Course</t>
  </si>
  <si>
    <t>Procurement of training supplies and materials for the conduct of 6 Day Barangay First Responder Training Course</t>
  </si>
  <si>
    <t>Procurement of meals and snacks for the conduct of Emergency Operations Center Management Training for Barangays</t>
  </si>
  <si>
    <t>Procurement of room accommodation for trainers for the conduct of Emergency Operations Center Management Training for Barangays</t>
  </si>
  <si>
    <t>Procurement of class shirt token for the conduct of Emergency Operations Center Management Training for Barangays</t>
  </si>
  <si>
    <t>Procurement of training supplies and materials for the conduct of Emergency Operations Center Management Training for Barangays</t>
  </si>
  <si>
    <t>Procurement of meals and snacks for the conduct of Basic Life Support for Lay Rescuer with Standard First Aid</t>
  </si>
  <si>
    <t>Procurement of meals and snacks for the conduct of Rapid Damage and Needs Analysis (RDANA) Training</t>
  </si>
  <si>
    <t>Procurement of training supplies and materials for the conduct of Rapid Damage and Needs Analysis (RDANA) Training</t>
  </si>
  <si>
    <t>Procurement of room accommodation for trainers for the conduct of Rapid Damage and Needs Analysis (RDANA) Training</t>
  </si>
  <si>
    <t>Procurement of class shirt tokens for the conduct of Rapid Damage and Needs Analysis (RDANA) Training</t>
  </si>
  <si>
    <t>Procurement of meals and snacks for the conduct of Quarterly Evacuation Drills/Simulation Exercise</t>
  </si>
  <si>
    <t>Procurement of meals and snacks for the conduct of National Disaster Resilience Month</t>
  </si>
  <si>
    <t>Procurement of meals and snacks for the conduct of Humanitarian and Disaster Response Preparedness Activity</t>
  </si>
  <si>
    <t>Procurement of meals and snacks for the conduct of Barangay and City DRRM Related Planning Workshop</t>
  </si>
  <si>
    <t>CMO-CDRRMF 
9991-3</t>
  </si>
  <si>
    <t>CMO-City Housing</t>
  </si>
  <si>
    <t>Procurement of various janitorial supplies</t>
  </si>
  <si>
    <t xml:space="preserve">Procurement of meals and snacks for the conduct of meetings/orientations and inspection of Regional and National Agencies </t>
  </si>
  <si>
    <t>Construction of Material Recovery Facility (MRF)</t>
  </si>
  <si>
    <t>Procurement of meals and snacks for the conduct of Sports Clinic</t>
  </si>
  <si>
    <t>CMO-City Sports</t>
  </si>
  <si>
    <t>Procurement of meals and snacks for the conduct of Sports Caravan</t>
  </si>
  <si>
    <t>Procurement of meals and snacks for the conduct of Coaches Accreditation Seminars and Trainings</t>
  </si>
  <si>
    <t>Procurement of goods and services of the following activities for the conduct of Triathlon (1.9 km swim, 90km bike, 21km run)
a. Carbo-Loading Meals and Snacks
b. Post-race Meals
c. Meals and snacks fir various working committees
d. Transportation
e. Hotel accommodation for organizers during planning
f. Hotel accommodation for organizers for pros during the event
g. Security
h. Welcome activities
i. Area preparation
j. Entertainment
k. Other related needs</t>
  </si>
  <si>
    <t>Procurement of Hosting Services for the conduct of World Table Tennis</t>
  </si>
  <si>
    <t>Procurement of other supplies and materials for the conduct of World Table Tennis</t>
  </si>
  <si>
    <t>Procurement for the conduct of  Batang Pinoy</t>
  </si>
  <si>
    <t>Procurement for the conduct of  Philippine National Games</t>
  </si>
  <si>
    <t>Procurement of meals and snacks for the conduct of Palarong Katutubo</t>
  </si>
  <si>
    <t>CMO-CMRB</t>
  </si>
  <si>
    <t>5-02-93-990</t>
  </si>
  <si>
    <t>Procurement of melas and snacks for the conduct of meeting</t>
  </si>
  <si>
    <t>CMO-Community Affairs Div.</t>
  </si>
  <si>
    <t>Procurement of meals and snacks</t>
  </si>
  <si>
    <t>CMO-DAPSASS</t>
  </si>
  <si>
    <t>Procurement of training on Basic Life Support</t>
  </si>
  <si>
    <t>CMO-Disaster Response (Civil Security)</t>
  </si>
  <si>
    <t>Procurement of training on Basic Fire Fighting</t>
  </si>
  <si>
    <t>Procurement of training on Crowd Control and Personnel Security</t>
  </si>
  <si>
    <t>Procurement for the conduct of CDRRMO Annual Staff Dev't. Training/ Workshop</t>
  </si>
  <si>
    <t>CMO-DRRMC
(9991)</t>
  </si>
  <si>
    <t>Procurement for the conduct of Advance GIS Training</t>
  </si>
  <si>
    <t xml:space="preserve">Procurement for the evacuation route and hazard specific Early Warning Signages for Barangays </t>
  </si>
  <si>
    <t>Procurement of prepaid load cards</t>
  </si>
  <si>
    <t>5-02-05-0240</t>
  </si>
  <si>
    <t>Procurement for Satphone expense</t>
  </si>
  <si>
    <t>Procurement for the repair and maintenance  - building and other structures 
4 Warehouse</t>
  </si>
  <si>
    <t>Procurement for the repair and maintenance  - building and other structures  
Main Warehouse</t>
  </si>
  <si>
    <t>5-02-13-070</t>
  </si>
  <si>
    <t>Procurement for Repair and Maintenance - Furniture and Fixtures</t>
  </si>
  <si>
    <t>5-02-13-990</t>
  </si>
  <si>
    <t>Procurement for Repair and Maintenance - Other Property Plant and Equipment</t>
  </si>
  <si>
    <t>Procurement of meals and snacks for the conduct of DILG Seal of Good Local Governance Preparedness Activity</t>
  </si>
  <si>
    <t>Procurement of meals and snacks for the conduct of CDRMMO Mid-Year Assessment and Planning Activity</t>
  </si>
  <si>
    <t>Procurement of meals and snacks for the conduct of DRMM Project Monitoring and Evaluation</t>
  </si>
  <si>
    <t>Procurement of meals and snacks for the conduct of Hazard Contingency Planning and Updating Activity</t>
  </si>
  <si>
    <t>Procurement of insurance services for EOC and Response units Personnel and Volunteers</t>
  </si>
  <si>
    <t>Procurement of various supplies and materials for the Support to Barangay Resiliency and Innovation through Empowerment (BRITE) Project</t>
  </si>
  <si>
    <t>Procurement for Strengthening 24/7 Operations of CDRMMC</t>
  </si>
  <si>
    <t>Procurement for Sustainability of 24/7 CDRRMC Logistic Mgt. Center</t>
  </si>
  <si>
    <t>Procurement for Operational Support to Other Response Cluster Agencies</t>
  </si>
  <si>
    <t>CMO-DRRMO
(1011-1)</t>
  </si>
  <si>
    <t>CMO-LEDIPO &amp; Negosyo Center</t>
  </si>
  <si>
    <t>Procurement of meals for training</t>
  </si>
  <si>
    <t>CMO-LGBT Community Proj</t>
  </si>
  <si>
    <t>CMO-Library Services Div</t>
  </si>
  <si>
    <t>Procurement for the conduct of AKAPP Drug Prevention and Mental Health Awareness</t>
  </si>
  <si>
    <t>CMO-Local Youth Devt</t>
  </si>
  <si>
    <t>Procurement for the conduct of AKAPP HIV-Aids Prevention and Adolescent Sexual and Reproductive Health Training</t>
  </si>
  <si>
    <t>Procurement for the conduct of AKAPP Business and Financial Literacy Training</t>
  </si>
  <si>
    <t>Procurement of AKAPP training materials</t>
  </si>
  <si>
    <t>Procurement of for the conduct of Puerto Princesa City Youth Assembly</t>
  </si>
  <si>
    <t>Procurement for the conduct of Local Youth Development Council</t>
  </si>
  <si>
    <t>Procurement for the AKAPP insurance</t>
  </si>
  <si>
    <t>Procurement for the conduct of application, screening, and interview</t>
  </si>
  <si>
    <t>Procurement for the conduct of participation to brigada eskwela</t>
  </si>
  <si>
    <t>Procurement for the conduct of participation to City Government Activities</t>
  </si>
  <si>
    <t>Procurement for the conduct of Graduation Program with Parents</t>
  </si>
  <si>
    <t>5-02-02-990</t>
  </si>
  <si>
    <t>Procurement of various banners, tarpaulins, invitations and backdrops</t>
  </si>
  <si>
    <t>CMO-Love Affair with Nature</t>
  </si>
  <si>
    <t xml:space="preserve">Procurement of various materials for the mass weeding </t>
  </si>
  <si>
    <t>Procurement of various supplies and materials</t>
  </si>
  <si>
    <t>Procurement of various supplies and materials for the construction of temporary stage</t>
  </si>
  <si>
    <t>Procurement of various supplies and materials for the installation of lighting facilities/entertainment</t>
  </si>
  <si>
    <t xml:space="preserve">Procurement of meals and snacks </t>
  </si>
  <si>
    <t>CMO-Mini City Hall-Luzviminda</t>
  </si>
  <si>
    <t>Procurement of other supplies and materials -expendables</t>
  </si>
  <si>
    <t>CMO-Mini City Hall-Macarascas</t>
  </si>
  <si>
    <t>5-2-03-990</t>
  </si>
  <si>
    <t>CMO-Mini City Hall-Napsan</t>
  </si>
  <si>
    <t>CMO-Mini City Hall-San Rafael</t>
  </si>
  <si>
    <t>CMO-Oplan Linis Program</t>
  </si>
  <si>
    <t>Procurement for the conduct of Internation Coastal Clean-Up</t>
  </si>
  <si>
    <t>1-07-05-99</t>
  </si>
  <si>
    <t>Procurement for Giant Christmas Tree</t>
  </si>
  <si>
    <t>CMO-Pista Na Pasko Pa</t>
  </si>
  <si>
    <t>Procurement for Street Decors</t>
  </si>
  <si>
    <t>Procurement for Mini City Hall decors with Christmas Tree</t>
  </si>
  <si>
    <t xml:space="preserve">Procurement for City Hall decors </t>
  </si>
  <si>
    <t>Procurement for Pyro-Musical Display</t>
  </si>
  <si>
    <t>CMO-PLEB</t>
  </si>
  <si>
    <t>CMO-SCAP/OSCA</t>
  </si>
  <si>
    <t>Procurement of janitorial supplies</t>
  </si>
  <si>
    <t>Procurement of wheelchairs</t>
  </si>
  <si>
    <t>Procurement of canes (stainless)</t>
  </si>
  <si>
    <t>Procurement of crutches (steel)</t>
  </si>
  <si>
    <t>Procurement of birthday cake incentive for 60 y/o</t>
  </si>
  <si>
    <t>Procurement of meals and snacks (Forever Young)</t>
  </si>
  <si>
    <t>Procurement of meals and snacks (FSCAPP Officials and Guests)</t>
  </si>
  <si>
    <t>Procurement of meals (Filipino Elderly Week)</t>
  </si>
  <si>
    <t>Procurement of snacks (Filipino Elderly Week)</t>
  </si>
  <si>
    <t>Procurement of snacks for the conduct of two (2) days training (home care of SC training)</t>
  </si>
  <si>
    <t>Procurement of various supplies and materials for the celebration of Filipino Elderly Week Celebration</t>
  </si>
  <si>
    <t>CMO-Slaughterhouse</t>
  </si>
  <si>
    <t>Procurement for Repair and Maintenance - Machinery and Equipment</t>
  </si>
  <si>
    <t>Procurement for the conduct of Subaraw Festival</t>
  </si>
  <si>
    <t>CMO-Subaraw Festival</t>
  </si>
  <si>
    <t>Procurement of commercial rice</t>
  </si>
  <si>
    <t>CMO-Ugnayan Project</t>
  </si>
  <si>
    <t>CMO-USAID Project</t>
  </si>
  <si>
    <t>Procurement for the conduct of school-based youth first aid, disaster responder and leadership training</t>
  </si>
  <si>
    <t>CMO-Youth First Aid</t>
  </si>
  <si>
    <t>Procurement for the conduct of community-based youth first aid, disaster responder and leadership training</t>
  </si>
  <si>
    <t>Procurement for the conduct of Youth in DRRM Summit and First Aid Olympics</t>
  </si>
  <si>
    <t>CSWDO-4Ps&amp;SLP</t>
  </si>
  <si>
    <t>Procurement of snacks for the conduct of CSO meetings</t>
  </si>
  <si>
    <t>Procurement of meals and snacks for the conduct of After Care for Drug Surrenderers</t>
  </si>
  <si>
    <t>CSWDO-After Care Services</t>
  </si>
  <si>
    <t>CSWDO-Awareness and Preparedness Orientation for PWD</t>
  </si>
  <si>
    <t>Procurement of meals and snacks for the conduct of Basic Capacity Building for Stakeholders, Intermediate and Advance Sign Language</t>
  </si>
  <si>
    <t>CSWDO-Basic &amp; Intermediate Sign Language</t>
  </si>
  <si>
    <t>Procurement of meals and snacks for the conduct of Training on Volunteerism</t>
  </si>
  <si>
    <t>CSWDO-Bayanihan Para sa Barangay</t>
  </si>
  <si>
    <t>CSWDO-CAR&amp;CICL</t>
  </si>
  <si>
    <t>5-02-03-060</t>
  </si>
  <si>
    <t>Procurement of various welfare good supplies</t>
  </si>
  <si>
    <t>CSWDO-CCAT-VAWC</t>
  </si>
  <si>
    <t>Procurement of meals and snacks for the conduct of Capacity Building of BCPC members</t>
  </si>
  <si>
    <t>CSWDO-Child Friendly Brgy.</t>
  </si>
  <si>
    <t>Procurement of snacks for the conduct of forum for children</t>
  </si>
  <si>
    <t>Procurement of meals and snacks for the conduct of Quarterly Meetings of BCWPC</t>
  </si>
  <si>
    <t>Procurement of meals for awardees and participants</t>
  </si>
  <si>
    <t>CSWDO-City Day Care</t>
  </si>
  <si>
    <t>Procurement of tokens</t>
  </si>
  <si>
    <t>Procurement of snacks for the conduct of Universal Children's Month celebration</t>
  </si>
  <si>
    <t>Procurement of meals and snacks for Day Care worker and guest</t>
  </si>
  <si>
    <t>Procurement of snacks for the conduct of Child Dev't Workers Quarterly Meeting</t>
  </si>
  <si>
    <t>Procurement of snacks for the conduct of Family Day Celebration</t>
  </si>
  <si>
    <t>Procurement of snacks for the conduct of Orientation of Barangay Officials, Day Care Workers and Day Care Parents</t>
  </si>
  <si>
    <t>CSWDO-Council for Protection of Children</t>
  </si>
  <si>
    <t>CSWDO-Disaster Preparedness</t>
  </si>
  <si>
    <t>Procurement of other supplies and materials - non-food items stockpile</t>
  </si>
  <si>
    <t>Procurement of other supplies and materials -temporary shelter stockpile</t>
  </si>
  <si>
    <t>Procurement for the operation of Community Kitchen</t>
  </si>
  <si>
    <t>Procurement of snacks for the celebration of Family Week</t>
  </si>
  <si>
    <t>CSWDO-Family Strengthening Program</t>
  </si>
  <si>
    <t>Procurement of plaque for Modern Barangay</t>
  </si>
  <si>
    <t>Procurement of snacks for the conduct of Pre-Marriage Counseling</t>
  </si>
  <si>
    <t>Procurement for the conduct of Women's Month Celebration</t>
  </si>
  <si>
    <t>CSWDO-GAD Women Sector</t>
  </si>
  <si>
    <t>CSWDO-PPC-PPU (I Care You Project)</t>
  </si>
  <si>
    <t>CSWDO-RRRPTP</t>
  </si>
  <si>
    <t>Procurement of meals and snack for the conduct of Capacity Building of BCWPC/VAW/C and Police Officers, Partners Volunteers</t>
  </si>
  <si>
    <t>CSWDO-Services for Minors</t>
  </si>
  <si>
    <t>Procurement of meals and snack for the conduct of Life Skills Session/After Care Services for CAR/CICL</t>
  </si>
  <si>
    <t>Procurement of printing services for publication</t>
  </si>
  <si>
    <t>Procurement of meals and snacks for the conduct of Solo Parent Congress Symposium</t>
  </si>
  <si>
    <t>CSWDO-Solo Parent</t>
  </si>
  <si>
    <t>Procurement of meals and snacks for the conduct of Quarterly Meetings of SP Federation</t>
  </si>
  <si>
    <t>Procurement of assorted food commodities</t>
  </si>
  <si>
    <t>CSWDO-Supplementary Feeding Program</t>
  </si>
  <si>
    <t>Procurement of meals snacks</t>
  </si>
  <si>
    <t>CSWDO-Sustainable Livelihood Program</t>
  </si>
  <si>
    <t>Procurement of training materials</t>
  </si>
  <si>
    <t>CSWDO-TAWAG</t>
  </si>
  <si>
    <t>CSWDO-Unlad Kabataan Program</t>
  </si>
  <si>
    <t>LFC PFMAT</t>
  </si>
  <si>
    <t>Office City Building Official</t>
  </si>
  <si>
    <t>PPCity Jail</t>
  </si>
  <si>
    <t>Procurement of diesel and gasoline fuel</t>
  </si>
  <si>
    <t>SP City Secretary</t>
  </si>
  <si>
    <t>Procurement of other supplies and materials expendable</t>
  </si>
  <si>
    <t>Procurement of publication of ordinances/resolutions, GIST of ordinances and resolutions for 1st semester</t>
  </si>
  <si>
    <t>Procurement of publication of ordinances/resolutions, GIST of ordinances and resolutions for 2nd semester</t>
  </si>
  <si>
    <t xml:space="preserve">Procurement of meals and snacks for the conduct of  committee meetings and regular sessions </t>
  </si>
  <si>
    <t>Procurement of thirteen (13) units service vehicles</t>
  </si>
  <si>
    <t>SP Office</t>
  </si>
  <si>
    <t>SP Office-Hon. Aquino</t>
  </si>
  <si>
    <t>SP Office-Hon. Awat</t>
  </si>
  <si>
    <t>SP Office-Hon. Bayron</t>
  </si>
  <si>
    <t>SP Office-Hon. Carbonell</t>
  </si>
  <si>
    <t>SP Office-Hon. Damasco</t>
  </si>
  <si>
    <t>Procurement of parts &amp; supplies for repair and maintenance of transportation equipment</t>
  </si>
  <si>
    <t>SP Office-Hon. Dilig</t>
  </si>
  <si>
    <t>SP Office-Hon. Marcaida</t>
  </si>
  <si>
    <t>SP Office-Hon. Oliveros</t>
  </si>
  <si>
    <t>XXX NOTHING FOLLOWS XXX</t>
  </si>
  <si>
    <t>Prepared by:</t>
  </si>
  <si>
    <t>As to Existence of Appropriation:</t>
  </si>
  <si>
    <t>APPROVED:</t>
  </si>
  <si>
    <t>JEFFREY M. FLORES</t>
  </si>
  <si>
    <t>Administrative Assistant III (Computer Operator II)</t>
  </si>
  <si>
    <t>ROSA KATHERINE J. ANGELES</t>
  </si>
  <si>
    <t>MARIA REGINA S. CANTILLO</t>
  </si>
  <si>
    <t>HON. LUCILO R. BAYRON</t>
  </si>
  <si>
    <t>Administrative Officer V</t>
  </si>
  <si>
    <t xml:space="preserve">       City Budget Officer</t>
  </si>
  <si>
    <t xml:space="preserve">            City Mayor</t>
  </si>
  <si>
    <t xml:space="preserve">Head of the Procuring Entity </t>
  </si>
  <si>
    <t>Reccomended for Approval by:</t>
  </si>
  <si>
    <t>20% Development Fund Project</t>
  </si>
  <si>
    <t>Other Land Improvements</t>
  </si>
  <si>
    <t>Construction of New Cemetery Phase VI, Bgy. Sta. Lourdes</t>
  </si>
  <si>
    <t>City Architecture Office</t>
  </si>
  <si>
    <t>Jan-Dec 2025</t>
  </si>
  <si>
    <t>Infrastructure Project</t>
  </si>
  <si>
    <t>Road Networks</t>
  </si>
  <si>
    <t>Road Reblocking with Slope Protection of Macarascas-Sabang Road, Various Barangays</t>
  </si>
  <si>
    <t>Concreting of Road Network at Medina Relocation Site Phase II, Brgy. Sicsican</t>
  </si>
  <si>
    <t>Concreting of Road Network at Pagkakaisa Relocation Site Phase III, Brgy. Sicsican</t>
  </si>
  <si>
    <t>Total Approved Annual Procurement Plan (APP) for FY 2025</t>
  </si>
  <si>
    <t>Replacement/Concreting of Circumferential Road (Liberty-Puloy to Roxas Street, various Barangays)</t>
  </si>
  <si>
    <t>Construction of Masagana FMR (Gabayan Road), Brgy. Bahile</t>
  </si>
  <si>
    <t>Road Reblocking of Farm-to-Market Road from Bukang Liwayway to Makandring, Brgy. Langogan</t>
  </si>
  <si>
    <t>Concreting of Farm-to-Market Road Phase III, Brgy. Marufinas</t>
  </si>
  <si>
    <t>Concreting of GK Golden Valley Road Networks at Purok Manga, Sicsican</t>
  </si>
  <si>
    <t>Construction/Concreting of Cacatian Road (Sea Breeze), Brgy. San Jose</t>
  </si>
  <si>
    <t xml:space="preserve"> </t>
  </si>
  <si>
    <t>Concreting of Calachuchi Street, Brgy. San Manuel</t>
  </si>
  <si>
    <t>Noted by:</t>
  </si>
  <si>
    <t>Concreting of Road Network at Purok Talisay, Brgy. Sicsican</t>
  </si>
  <si>
    <t>Concreting of Mckinley Hills Drive at Purok Pagkakaisa, Brgy. Sta. Monica</t>
  </si>
  <si>
    <t>Opening and Gravelling of Road Leading to Purok Unang Lahi, Brgy. Sta. Lourdes</t>
  </si>
  <si>
    <t>Replacement/Concreting of Fernandez Street, Brgy. Tanglaw</t>
  </si>
  <si>
    <t>Road Reblocking of Pagayona Road (Mass way to Atis Road), Brgy. San Manuel</t>
  </si>
  <si>
    <t>Road Reblocking of Santol Road (National Highway to Atis Road), Brgy. San Pedro</t>
  </si>
  <si>
    <t>Road Reblocking of Nadayao Road (National Highway to Abanico Road), Brgy. San Pedro</t>
  </si>
  <si>
    <t>Road Reblocking of Villarosa Road (Manalo Extension to Abueg Street) Brgy. Bancao-Bancao</t>
  </si>
  <si>
    <t>Road Reblocking of Burgos Street (Manalo to Bonifacio Street), Brgy. Masipag</t>
  </si>
  <si>
    <t>Concreting of Road beside Hillside with Drainage System at Purok Sandiwa, Brgy. Tiniguiban</t>
  </si>
  <si>
    <t>Concreting of Kalamansi Road with Sidewalk and Drainage System, Brgy. San Jose</t>
  </si>
  <si>
    <t>Concreting of Access Road from Purok Magsasaka to Mangingisda Cemetery, Brgy. Mangingisda</t>
  </si>
  <si>
    <t>Concreting of Access Road from Highway to Tagbarungis Elementary and High School, Brgy. Inagawan Sub-Colony</t>
  </si>
  <si>
    <t>Asphalt Overlay of Manalo Street (Reynoso to Fernandez), various Barangays</t>
  </si>
  <si>
    <t>Asphalt Overlay of WESCOM Road (Sta.1+46+466.80 to Sta. 2+769.10) Brgy. San Miguel</t>
  </si>
  <si>
    <t>1-07-03-070</t>
  </si>
  <si>
    <t>Seaport Systems</t>
  </si>
  <si>
    <t>Construction of Buenavista Wharf Phase IV, Brgy. Buenavista</t>
  </si>
  <si>
    <t>Construction of Bagong Bayan Wharf Phase IV, Brgy. Bagong Bayan</t>
  </si>
  <si>
    <t>1-07-03-090</t>
  </si>
  <si>
    <t>Parks, Plazas and Monuments</t>
  </si>
  <si>
    <t>Construction of Balayong Food Park, Brgy. Sta. Monica</t>
  </si>
  <si>
    <t>Improvement of City Coliseum Freedom Park (Fence, Gate, Landscape, Public Toilet, Guard House, Maintenance Building and Interactive Fountain), Brgy. San Pedro</t>
  </si>
  <si>
    <t>Construction of Puerto Princesa City Skate Park at Brgy. Sta. Monica</t>
  </si>
  <si>
    <t>Other Infrastructure Assets</t>
  </si>
  <si>
    <t>Embankment/Reclamation of Coastal Development Project (Baywalk Area), Brgy. Matahimik</t>
  </si>
  <si>
    <t>1-7-04-010</t>
  </si>
  <si>
    <t>Buildings</t>
  </si>
  <si>
    <t>Construction of Mini City Hall Rural Service Center (RSC), Brgy. Macarascas</t>
  </si>
  <si>
    <t>Renovation of City Coliseum Building Phase II, Brgy. San Pedro</t>
  </si>
  <si>
    <t>Renovation of Old Terminal Building - Offices Phase II, Brgy. San Jose</t>
  </si>
  <si>
    <t>Markets</t>
  </si>
  <si>
    <t>Completion of San Jose Public Market, Brgy. San Jose</t>
  </si>
  <si>
    <t>Landscaping of City Cemetery at Brgy. Sta. Lourdes</t>
  </si>
  <si>
    <t>Site Development of Salvacion Public Market (Road, Parking, Sidewalk and Drainage) Phase II, Brgy. Salvacion</t>
  </si>
  <si>
    <t>Completion of San Jose Market By-Pass Road (Sidewalk and Drainage System) Brgy. San Jose</t>
  </si>
  <si>
    <t>Concreting of Road Network at Engineering and Architecture Building Phase II, Brgy. Sta. Monica</t>
  </si>
  <si>
    <t>Completion of Tagburos Barangay Site Road Network, Brgy. Tagburos</t>
  </si>
  <si>
    <t>Construction of Sidewalk with Drainage System at Manalo Extension, Brgy. Milagrosa</t>
  </si>
  <si>
    <t>Opening and Gravelling of Sitio Cabudlungan FMR, Brgy. Napsan</t>
  </si>
  <si>
    <t>Opening and Gravelling of FMR Sitio Marambuhaya to Sitio Maasin, Brgy. Kamuning</t>
  </si>
  <si>
    <t>Road Reblocking of Langka Street (National Highway to Atis Road), Brgy. San Manuel</t>
  </si>
  <si>
    <t>Opening and Graveling of Sulu Sea Road (Purok Ranchero to Purok Magsasaka), Brgy. Sta. Lourdes</t>
  </si>
  <si>
    <t>Concreting of Road at Purok New Princesa, Brgy. Tiniguiban</t>
  </si>
  <si>
    <t>Concreting of Vicente Road, Brgy. Mandaragat</t>
  </si>
  <si>
    <t>Concreting of Access Road from South National Highway to Purok Katiwasayan, Brgy. Luzviminda</t>
  </si>
  <si>
    <t>Opening and Gravelling of Access Road from Purok Kabisayaan to Purok Tawiran, Brgy. Luzviminda</t>
  </si>
  <si>
    <t>Opening and Gravelling of Road Leading to Tagnaya Tribal Village, Brgy. Concepcion</t>
  </si>
  <si>
    <t>Opening and Gravelling of Road Leading to Kalakwasan Tribal Village, Brgy. Tanabag</t>
  </si>
  <si>
    <t>Asphalt Overlay of Road Leading to Swimming Pool Area at RVM Sports Complex, Brgy. Sta. Monica</t>
  </si>
  <si>
    <t>Asphalt Overlay of Christian-Muslim Road, Brgy. Bagong Silang</t>
  </si>
  <si>
    <t>Improvement of Drainage System at Baywalk Area (Main Drainage System to Puerto Princesa STP), Brgy. Bagong Pag-Asa</t>
  </si>
  <si>
    <t>Construction of RC Box Culvert at PRDP FMR, BRGY. Maruyogon</t>
  </si>
  <si>
    <t>Supply Delivery and Installation of In-Ground Sensor in 4-Lane Road, Brgy. Salvacion</t>
  </si>
  <si>
    <t>Puerto Princesa and Palawan World War II Heroes Wall at Mendoza Park, Brgy. Model</t>
  </si>
  <si>
    <t>Construction of Princess Eulalia Park Annex at Bgy. Liwanag</t>
  </si>
  <si>
    <t>Construction of Veterinary Office, Brgy. Sta. Monica School Building</t>
  </si>
  <si>
    <t>1-07-04-020</t>
  </si>
  <si>
    <t>School Buildings</t>
  </si>
  <si>
    <t>Construction of Standard Day Care Center at Sitio Bucana, Brgy. Iwahig</t>
  </si>
  <si>
    <t>Construction of Standard Day Care Center, Brgy. Tagabinet</t>
  </si>
  <si>
    <t>Construction of Standard Day Care Center, Brgy. Langogan</t>
  </si>
  <si>
    <t>Construction of Standard Day Care Center, Brgy. Inagawan</t>
  </si>
  <si>
    <t>Construction of Standard Day Care Center, Brgy. Sta. Lourdes</t>
  </si>
  <si>
    <t>Construction of Standard Day Care Center, Brgy. Maoyon</t>
  </si>
  <si>
    <t>Other Structures</t>
  </si>
  <si>
    <t>Light Show at the Façade of City Coliseum, Brgy. San Pedro</t>
  </si>
  <si>
    <t>Construction of Covered Gym at City Employees Village, Brgy. Sta. Monica</t>
  </si>
  <si>
    <t>Construction/Rehabilitation of PPUR Boardwalk, Brgy. Cabayugan</t>
  </si>
  <si>
    <t>Construction of Waiting Shed with Seats at Underground River Park (10-units), Brgy. Cabayugan</t>
  </si>
  <si>
    <t>Construction of Additional Public Toilet at PPUR, Brgy. Cabayugan</t>
  </si>
  <si>
    <t>Construction of Restroom at Sabang Wharf, Brgy. Cabayugan</t>
  </si>
  <si>
    <t>Rehabilitation of Waiting Shed at Honda Bay Wharf, Brgy. Sta. Lourdes</t>
  </si>
  <si>
    <t>Procurement of other supplies and materials for the concrete covering remaining multi-level niches</t>
  </si>
  <si>
    <t>Procurement of full board meals and snacks with accommodation for the conduct of workshop on school-level action planning for HLI implementation</t>
  </si>
  <si>
    <t>CHO-Health Learning Institutions</t>
  </si>
  <si>
    <t>Procurement of snacks for the conduct of one health drive campaign on HLIs top Priority Program</t>
  </si>
  <si>
    <t>Procurement of snacks for the conduct of Symposium on Adolescent Reproductive Health for Grade 6</t>
  </si>
  <si>
    <t>Procurement of meals and snacks with venue for the conduct of one ARF Focus Group Discussion &amp; Focus Group Discussion: "Parent-Teen" Talk for Grade 6 Learners and Parents</t>
  </si>
  <si>
    <t>Procurement of meals and snacks with venue for the conduct of Mental Health Gap Action Programmed (MHGAP)</t>
  </si>
  <si>
    <t>Procurement of snacks for the conduct of Kamustahan Session (Monitoring and Evaluation Activity)</t>
  </si>
  <si>
    <t>Procurement of printing services</t>
  </si>
  <si>
    <t>Procurement of meals and snacks with venue for the conduct of training on Health Impact Assessment for LHB Members</t>
  </si>
  <si>
    <t>CHO-Local Health Board</t>
  </si>
  <si>
    <t>Procurement of meals and snacks with venue for the conduct of Heath Promotions Framework Strategy Training Leaders and Policy Makers</t>
  </si>
  <si>
    <t>Procurement of meals and snacks with venue for the conduct of training on Special Health Fund and Local Health Account</t>
  </si>
  <si>
    <t>Procurement of meals and snacks with venue for the conduct of Local Investment Plan for Health Orientation and Annual Operation Plan Workshop</t>
  </si>
  <si>
    <t>Procurement of meals and snacks with venue for the conduct of Midyear Performance Review Planning Workshop</t>
  </si>
  <si>
    <t>Procurement of meals and snacks for the conduct of Bi Monthly Meetings</t>
  </si>
  <si>
    <t>Procurement of meals and snacks for the conduct of Symposium on Adolescent Reproductive Health for Grade 6 Learners</t>
  </si>
  <si>
    <t>1-07-05-030-02</t>
  </si>
  <si>
    <t>Procurement of one (1) unit printer</t>
  </si>
  <si>
    <t>1-07-05-030-03</t>
  </si>
  <si>
    <t>Procurement of one (1) scanner</t>
  </si>
  <si>
    <t>Procurement for the conduct of Mid-Year Performance Assessment &amp; Planning Workshop</t>
  </si>
  <si>
    <t>Procurement for the conduct of Year-End Performance Assessment &amp; Planning Workshop</t>
  </si>
  <si>
    <t>Procurement of one (1) unit conference table</t>
  </si>
  <si>
    <t>Procurement of one (1) unit utility vehicle</t>
  </si>
  <si>
    <t>Procurement of eight (8) units office chair</t>
  </si>
  <si>
    <t>City Civil Registrar-Transcribing of Ancient Registry Documents</t>
  </si>
  <si>
    <t>Procurement of two (2) units metal frame storage shelves</t>
  </si>
  <si>
    <t>Procurement of two (2) units desktop computer</t>
  </si>
  <si>
    <t>Procurement for CMRB Staff and Secretariat Staff Uniform</t>
  </si>
  <si>
    <t>Procurement for the conduct of Seminars/ Conference</t>
  </si>
  <si>
    <t xml:space="preserve">Procurement for the conduct of Annual Mine Safety and Environment Conference </t>
  </si>
  <si>
    <t>Procurement for Deputation of Environmental and Natural Resources Officer for Mines (CMRB Monitoring Personnel)</t>
  </si>
  <si>
    <t>Procurement for the conduct of MGB Regional Conference</t>
  </si>
  <si>
    <t>Procurement for the conduct of Capacity Building (CMRB Monitoring Personnel0</t>
  </si>
  <si>
    <t>Procurement for IEC on Small Scale Mining Awareness Program</t>
  </si>
  <si>
    <t>Procurement for the conduct of Summit for Quarry Permittees</t>
  </si>
  <si>
    <t>Procurement for the conduct of CMRB Meetings</t>
  </si>
  <si>
    <t>Procurement for the transportation and meals</t>
  </si>
  <si>
    <t>Procurement of two (2) units desktop computer set</t>
  </si>
  <si>
    <t>Procurement of one (1) unit drone</t>
  </si>
  <si>
    <t>Procurement of fifteen (15) units office chair</t>
  </si>
  <si>
    <t>Procurement of ten (10) pieces plastic box, 120L</t>
  </si>
  <si>
    <t>Procurement of fifteen (15) 7 in 1 desk organizer</t>
  </si>
  <si>
    <t>Procurement of three (3) units portable mobile steel cabinet</t>
  </si>
  <si>
    <t>Procurement of various construction and heavy equipment</t>
  </si>
  <si>
    <t>Procurement for the conduct of Training on Barangay Legislative Powers, Scope and Limitations</t>
  </si>
  <si>
    <t>Procurement for the conduct of Training on Legal Research and Writing for Local Legislation</t>
  </si>
  <si>
    <t>Procurement for the conduct of Seminar on Protocol on Data Privacy and Protection</t>
  </si>
  <si>
    <t>Procurement for the conduct of Seminar on Handling and Custody of Electronic Evidence for CGPP Transaction</t>
  </si>
  <si>
    <t>Procurement of one (1) unit A3 Ink Tank Multi-Function Printer with wireless &amp; ethernet connectivity</t>
  </si>
  <si>
    <t>Procurement of three (3) units laptop computer</t>
  </si>
  <si>
    <t>City PNP-CECU</t>
  </si>
  <si>
    <t>Procurement of one (1) unit motor vehicle</t>
  </si>
  <si>
    <t>1-07-06-010-03</t>
  </si>
  <si>
    <t>Procurement for transportation equipment</t>
  </si>
  <si>
    <t>City Treasury-Digitizing Archival Physical Records</t>
  </si>
  <si>
    <t>Procurement of one (1) unit microfilm machine</t>
  </si>
  <si>
    <t>Procurement of six(6) units laptop computer</t>
  </si>
  <si>
    <t>Procurement of various advertising materials</t>
  </si>
  <si>
    <t>CMO-Fuel Section</t>
  </si>
  <si>
    <t>Procurement for other office equipment</t>
  </si>
  <si>
    <t>Procurement for various ICT equipment</t>
  </si>
  <si>
    <t>Procurement of pyrotechnic for the conduct of Balayong Festival</t>
  </si>
  <si>
    <t>Procurement of meals for the conduct of Binibining Seksi and Ms. Puerto Princesa</t>
  </si>
  <si>
    <t>Procurement of meals for the conduct of Mayor's Award</t>
  </si>
  <si>
    <t>Procurement of one (1) unit van</t>
  </si>
  <si>
    <t>Procurement of four (4) units motorcycle</t>
  </si>
  <si>
    <t>Procurement of one (1) unit steel cabinet</t>
  </si>
  <si>
    <t>Procurement of meals and snacks for the conduct of 2025 Pto. Prin. City DRRM Summit</t>
  </si>
  <si>
    <t>Procurement of polo shirts for special activities</t>
  </si>
  <si>
    <t>Procurement of various office  equipment</t>
  </si>
  <si>
    <t>Procurement for registration and splitting of title of resettlement projects</t>
  </si>
  <si>
    <t>1-07-01-010-99</t>
  </si>
  <si>
    <t>1-07-033-010-01</t>
  </si>
  <si>
    <t>Construction of Roads and Drainage of Resettlement Project</t>
  </si>
  <si>
    <t>5-02-07-010</t>
  </si>
  <si>
    <t>Procurement for Survey Expense (for Relocation Survey of Resettlement Projects)</t>
  </si>
  <si>
    <t>Procurement of various sports equipment</t>
  </si>
  <si>
    <t>Procurement of Sports Development and Tourism Promotions Event Organizer and Provider for the conduct of Triathlon (1.9 km swim, 90km bike, 21km run)</t>
  </si>
  <si>
    <t>Procurement of sublimation polo shirt</t>
  </si>
  <si>
    <t>Procurement of sublimation t-shirt</t>
  </si>
  <si>
    <t>Procurement of lights rental</t>
  </si>
  <si>
    <t>Procurement of snacks at lounging area</t>
  </si>
  <si>
    <t>Procurement for the conduct of Puerto Princesa Mayor's Cup</t>
  </si>
  <si>
    <t>Procurement of meals and snacks for the conduct of shooting festival</t>
  </si>
  <si>
    <t>Procurement other supplies and materials for the conduct of shooting festival</t>
  </si>
  <si>
    <t>Procurement of other supplies and materials for the conduct of Palarong Katutubo</t>
  </si>
  <si>
    <t>Procurement of Sports Development and Tourism Promotions Event Organizer and Provider for the conduct of  4th Puerto Princesa International Dragon Boat</t>
  </si>
  <si>
    <t>Procurement of other supplies and materials for the conduct of 4th Puerto Princesa International Dragon Boat</t>
  </si>
  <si>
    <t>Procurement of meals and snacks for the conduct of Mayor Lucilo R. Bayron Motocross Competition &amp; Extreme Enduro Cross</t>
  </si>
  <si>
    <t>Procurement of other materials and supplies for the conduct of Mayor Lucilo R. Bayron Motocross Competition &amp; Extreme Enduro Cross</t>
  </si>
  <si>
    <t>Procurement of Goods and Services - Philippine Beach Games Puerto Princesa Event Management Organizer and Provider</t>
  </si>
  <si>
    <t>Procurement of meals and snacks for the conduct of 2025 Gawad Kalasag Document Preparation Activities and Packaging-Meetings</t>
  </si>
  <si>
    <t>Procurement for the conduct of Support to Climate Change Interventions</t>
  </si>
  <si>
    <t>Procurement of meals and snacks for the conduct of Annual Staff Development Training for CDRRMO Personnel (Refresher Training on BLS and SFA with MCI)</t>
  </si>
  <si>
    <t>Procurement of training supplies and materials for the conduct of Annual Staff Development Training for CDRRMO Personnel (Refresher Training on BLS and SFA with MCI)</t>
  </si>
  <si>
    <t>Procurement of class shirt tokens for the conduct of Annual Staff Development Training for CDRRMO Personnel (Refresher Training on BLS and SFA with MCI)</t>
  </si>
  <si>
    <t>Procurement of meals and snacks for the conduct of Critical &amp; Strategic Thinking Training for CDRRMO</t>
  </si>
  <si>
    <t>Procurement of training materials for the conduct of Critical &amp; Strategic Thinking Training for CDRRMO</t>
  </si>
  <si>
    <t>Procurement of class shirt tokens for the conduct of Critical &amp; Strategic Thinking Training for CDRRMO</t>
  </si>
  <si>
    <t>Procurement of room accommodation for the conduct of Critical &amp; Strategic Thinking Training for CDRRMO</t>
  </si>
  <si>
    <t>Procurement of various office furniture's and fixtures</t>
  </si>
  <si>
    <t>CMO-LCASSAPS</t>
  </si>
  <si>
    <t>Procurement of various training supplies and materials</t>
  </si>
  <si>
    <t>Procurement of various  supplies and materials</t>
  </si>
  <si>
    <t>CMO-Green Justice Zone</t>
  </si>
  <si>
    <t>Procurement of 1 unit motorized vehicle</t>
  </si>
  <si>
    <t>1-07-07-010-01</t>
  </si>
  <si>
    <t>Procurement of 10 office tables with drawers</t>
  </si>
  <si>
    <t>Procurement of 1 unit conference table for meetings</t>
  </si>
  <si>
    <t>1-07-07-010-02</t>
  </si>
  <si>
    <t>Procurement of 8 units office chairs</t>
  </si>
  <si>
    <t>Procurement of 10 units office chairs</t>
  </si>
  <si>
    <t>Procurement for Investment Briefing Event Organizing and Management</t>
  </si>
  <si>
    <t>Procurement for Stage Backdrop</t>
  </si>
  <si>
    <t>Procurement for LED Wall, camera system, sounds and lights</t>
  </si>
  <si>
    <t>Procurement for Photo Documentation</t>
  </si>
  <si>
    <t>Procurement for Printing of Event Kit, Program, IDs</t>
  </si>
  <si>
    <t>Procurement for Notebook with Investment Forum Design and Brief</t>
  </si>
  <si>
    <t>Procurement for Event Forum Bag</t>
  </si>
  <si>
    <t>Procurement for Customized Corporate Pen with Investment Forum Design</t>
  </si>
  <si>
    <t>Procurement for ID with Lanyard and Investment Forum Design</t>
  </si>
  <si>
    <t>Procurement for Meals and Snacks</t>
  </si>
  <si>
    <t xml:space="preserve">Procurement for room accommodation </t>
  </si>
  <si>
    <t>Procurement for the conduct of Youth Festival 2025</t>
  </si>
  <si>
    <t>Procurement of various other machinery and equipment</t>
  </si>
  <si>
    <t>1-07-06-010-02</t>
  </si>
  <si>
    <t>Procurement of ten (10) units motorcycle scooter</t>
  </si>
  <si>
    <t>Procurement for printing of PVC ID</t>
  </si>
  <si>
    <t>Procurement of birthday cakes for 85 y/o and above</t>
  </si>
  <si>
    <t>Procurement of hotel and room accommodation (Forever Young Batch 12)</t>
  </si>
  <si>
    <t>Procurement of snacks for the conduct of food processing using poultry products</t>
  </si>
  <si>
    <t>Procurement of uniform t-shirt (round neck) (Forever Young Batch 12)</t>
  </si>
  <si>
    <t>Procurement of on e(1) unit desktop computer</t>
  </si>
  <si>
    <t>Procurement of one (1) unit refrigerated truck for meat delivery</t>
  </si>
  <si>
    <t>CMO-Solid Waste Management Program</t>
  </si>
  <si>
    <t>CMO-Task Force Government Center</t>
  </si>
  <si>
    <t>Procurement of various supplies and materials for the conduct of training on manicure and pedicure</t>
  </si>
  <si>
    <t>Procurement of various supplies and materials for the conduct of training on hair cutting</t>
  </si>
  <si>
    <t>Procurement of various supplies and materials for the conduct of training on Brazilian treatment</t>
  </si>
  <si>
    <t>Procurement of various supplies and materials for the conduct of training on massage therapy</t>
  </si>
  <si>
    <t>Procurement of various supplies and materials for the conduct of training on tile setting</t>
  </si>
  <si>
    <t>Procurement of various supplies and materials for the conduct of training on mango jam, mushroom pickles and chicharron making</t>
  </si>
  <si>
    <t>Procurement of various supplies and materials for the conduct of training on advance sewing/dress making</t>
  </si>
  <si>
    <t>Procurement of meals and snacks for the conduct of training on basic manicure, pedicure and hair cutting</t>
  </si>
  <si>
    <t>Procurement of meals and snacks for the conduct of training on Brazilian treatment</t>
  </si>
  <si>
    <t>Procurement of meals and snacks for the conduct of training on massage therapy</t>
  </si>
  <si>
    <t>Procurement of meals and snacks for the conduct of training on tile setting</t>
  </si>
  <si>
    <t>Procurement of meals and snacks for the conduct of training on mango jam, mushroom pickles and chicharron making</t>
  </si>
  <si>
    <t>Procurement of meals and snacks for the conduct of training on advance sewing/dress making</t>
  </si>
  <si>
    <t>Procurement of meals snacks for the conduct of training</t>
  </si>
  <si>
    <t>Procurement of meals and snacks for the conduct of capacity building of staff</t>
  </si>
  <si>
    <t>Procurement of meals for the conduct of Parent Leaders annual meeting</t>
  </si>
  <si>
    <t>Procurement of Leis for the conduct of Pugay Tagumpay Ceremony</t>
  </si>
  <si>
    <t>Procurement of food packs</t>
  </si>
  <si>
    <t>5-02-9-990</t>
  </si>
  <si>
    <t>CSWDO-Aid to Individual in Crisis Situation</t>
  </si>
  <si>
    <t xml:space="preserve">Procurement of meals and snacks for the conduct of training on Empowering Child Representative: </t>
  </si>
  <si>
    <t>Procurement for food and accommodation</t>
  </si>
  <si>
    <t>Procurement of various supplies and materials for the conduct of Recognition rites</t>
  </si>
  <si>
    <t>1-07-10-020-09</t>
  </si>
  <si>
    <t>Procurement of ten (10) sets play ground facilities</t>
  </si>
  <si>
    <t>Procurement of meals and snacks for the conduct of ERPAT</t>
  </si>
  <si>
    <t>Procurement of meals and snacks for the conduct of Marriage Enhancement</t>
  </si>
  <si>
    <t>Procurement of meals and snacks for the conduct of the training</t>
  </si>
  <si>
    <t>Procurement of training materials for the conduct of the training on dishwashing making</t>
  </si>
  <si>
    <t>Procurement of training materials for the conduct of the training on rag and cloth frame</t>
  </si>
  <si>
    <t>Procurement of training materials for the conduct of the training on processed foods</t>
  </si>
  <si>
    <t>Procurement of meals for the conduct of Women's Month Celebration</t>
  </si>
  <si>
    <t>Procurement for the conduct of National Women's Convention</t>
  </si>
  <si>
    <t>Procurement of meals and snacks for the conduct of Capacity Building for women with disability/women IP's &amp; VAW Survivors</t>
  </si>
  <si>
    <t>Procurement of snacks for the conduct of Capacity Building of BACT-VAC/C and Partner Agencies</t>
  </si>
  <si>
    <t>Procurement of meals for the conduct of training on care and management</t>
  </si>
  <si>
    <t>Procurement of meals for the conduct of training capacity building for stakeholders on Braille</t>
  </si>
  <si>
    <t>Procurement for the conduct of PW camp</t>
  </si>
  <si>
    <t>1-07-06-010-003</t>
  </si>
  <si>
    <t>Procurement of six (6) units motorcycle</t>
  </si>
  <si>
    <t>PPUR</t>
  </si>
  <si>
    <t>Procurement of meals and snacks for the conduct of activity</t>
  </si>
  <si>
    <t>Total Approved Indicative Annual Procurement Plan (APP) for FY 2025</t>
  </si>
  <si>
    <t>ENGR. JOVENEE C. SAGUN</t>
  </si>
  <si>
    <t>ENGR. ARIES S. GRANDE</t>
  </si>
  <si>
    <t>DEMETRIO C. ALVIOR, JR.</t>
  </si>
  <si>
    <t>City Planning &amp; Dev’t Coor./Chairperson</t>
  </si>
  <si>
    <t>Asst. City Engineer/Member</t>
  </si>
  <si>
    <t>City Tourism Officer/Member</t>
  </si>
  <si>
    <t>GEORGE G. VASQUEZ</t>
  </si>
  <si>
    <t>ARCH. HONESTO R. TEVES</t>
  </si>
  <si>
    <t>Assistant CPDC/Member</t>
  </si>
  <si>
    <t>City Architect/Vice Chairperson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</si>
</sst>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mmm\-yyyy"/>
    <numFmt numFmtId="165" formatCode="_(* #,##0.00_);_(* \(#,##0.00\);_(* &quot;-&quot;??_);_(@_)"/>
    <numFmt numFmtId="167" formatCode="#,##0_ ;\-#,##0\ "/>
    <numFmt numFmtId="168" formatCode="m/d/yyyy;@"/>
  </numFmts>
  <fonts count="35">
    <font>
      <sz val="11"/>
      <color rgb="FF000000"/>
      <name val="Calibri"/>
    </font>
    <font>
      <b/>
      <sz val="11"/>
      <color rgb="FF000000"/>
      <name val="Calibri"/>
    </font>
    <font>
      <b/>
      <sz val="18"/>
      <color rgb="FFFF0000"/>
      <name val="Calibri"/>
    </font>
    <font>
      <sz val="12"/>
      <color rgb="FF000000"/>
      <name val="Calibri"/>
    </font>
    <font>
      <b/>
      <sz val="12"/>
      <color rgb="FF000000"/>
      <name val="Calibri"/>
    </font>
    <font>
      <sz val="7"/>
      <color rgb="FF000000"/>
      <name val="Calibri"/>
    </font>
    <font>
      <sz val="10"/>
      <color rgb="FF000000"/>
      <name val="Arial1"/>
    </font>
    <font>
      <b/>
      <sz val="9"/>
      <color rgb="FF000000"/>
      <name val="Arial1"/>
    </font>
    <font>
      <b/>
      <sz val="8"/>
      <color rgb="FF000000"/>
      <name val="Arial1"/>
    </font>
    <font>
      <sz val="11"/>
      <color rgb="FF000000"/>
      <name val="Calibri"/>
    </font>
    <font>
      <sz val="8"/>
      <color theme="1"/>
      <name val="Arial"/>
      <family val="2"/>
    </font>
    <font>
      <sz val="8"/>
      <color rgb="FF000000"/>
      <name val="Arial"/>
      <family val="2"/>
    </font>
    <font>
      <sz val="8"/>
      <name val="Arial1"/>
    </font>
    <font>
      <sz val="8"/>
      <color theme="1"/>
      <name val="Arial1"/>
    </font>
    <font>
      <b/>
      <sz val="9"/>
      <name val="Arial"/>
      <family val="2"/>
    </font>
    <font>
      <b/>
      <sz val="8"/>
      <color theme="1"/>
      <name val="Arial1"/>
    </font>
    <font>
      <sz val="9"/>
      <name val="Arial1"/>
    </font>
    <font>
      <sz val="9"/>
      <color rgb="FF000000"/>
      <name val="Arial1"/>
    </font>
    <font>
      <b/>
      <sz val="9"/>
      <name val="Arial1"/>
    </font>
    <font>
      <sz val="10"/>
      <name val="Arial"/>
      <family val="2"/>
    </font>
    <font>
      <sz val="10"/>
      <color rgb="FF000000"/>
      <name val="Arial"/>
      <family val="2"/>
    </font>
    <font>
      <b/>
      <sz val="8"/>
      <color rgb="FF000000"/>
      <name val="Arial"/>
      <family val="2"/>
    </font>
    <font>
      <sz val="11"/>
      <color rgb="FF000000"/>
      <name val="Arial"/>
      <family val="2"/>
    </font>
    <font>
      <sz val="8"/>
      <name val="Arial"/>
      <family val="2"/>
    </font>
    <font>
      <sz val="9"/>
      <color theme="1"/>
      <name val="Arial1"/>
    </font>
    <font>
      <sz val="11"/>
      <color theme="1"/>
      <name val="Arial"/>
      <family val="2"/>
    </font>
    <font>
      <sz val="9"/>
      <color rgb="FF000000"/>
      <name val="Arial"/>
      <family val="2"/>
    </font>
    <font>
      <b/>
      <sz val="9"/>
      <color theme="1"/>
      <name val="Arial1"/>
    </font>
    <font>
      <sz val="10"/>
      <color theme="1"/>
      <name val="Arial"/>
      <family val="2"/>
    </font>
    <font>
      <b/>
      <sz val="8"/>
      <color theme="1"/>
      <name val="Arial"/>
      <family val="2"/>
    </font>
    <font>
      <b/>
      <sz val="9"/>
      <color theme="1"/>
      <name val="Arial"/>
      <family val="2"/>
    </font>
    <font>
      <sz val="10"/>
      <color rgb="FF000000"/>
      <name val="Candara"/>
      <family val="2"/>
    </font>
    <font>
      <sz val="9"/>
      <name val="Candara"/>
      <family val="2"/>
    </font>
    <font>
      <b/>
      <sz val="10.5"/>
      <name val="Calibri"/>
      <family val="2"/>
    </font>
    <font>
      <sz val="10"/>
      <name val="Times New Roman"/>
      <family val="1"/>
    </font>
  </fonts>
  <fills count="11">
    <fill>
      <patternFill patternType="none"/>
    </fill>
    <fill>
      <patternFill patternType="gray125"/>
    </fill>
    <fill>
      <patternFill patternType="none"/>
    </fill>
    <fill>
      <patternFill patternType="solid">
        <fgColor rgb="FFFFFFFF"/>
        <bgColor rgb="FFFFFFCC"/>
      </patternFill>
    </fill>
    <fill>
      <patternFill patternType="solid">
        <fgColor theme="0"/>
        <bgColor indexed="64"/>
      </patternFill>
    </fill>
    <fill>
      <patternFill patternType="solid">
        <fgColor indexed="9"/>
        <bgColor indexed="26"/>
      </patternFill>
    </fill>
    <fill>
      <patternFill patternType="solid">
        <fgColor rgb="FFFFFF00"/>
        <bgColor indexed="26"/>
      </patternFill>
    </fill>
    <fill>
      <patternFill patternType="solid">
        <fgColor rgb="FFFFFFFF"/>
        <bgColor rgb="FFFFFFFF"/>
      </patternFill>
    </fill>
    <fill>
      <patternFill patternType="solid">
        <fgColor theme="0"/>
        <bgColor rgb="FFFFFFFF"/>
      </patternFill>
    </fill>
    <fill>
      <patternFill patternType="solid">
        <fgColor rgb="FFFFFF00"/>
        <bgColor indexed="64"/>
      </patternFill>
    </fill>
    <fill>
      <patternFill patternType="solid">
        <fgColor rgb="FF00B05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9" fillId="0" borderId="0" applyFont="0" applyFill="0" applyBorder="0" applyAlignment="0" applyProtection="0"/>
    <xf numFmtId="0" fontId="19" fillId="2" borderId="0"/>
  </cellStyleXfs>
  <cellXfs count="20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4" fillId="2" borderId="0" xfId="0" applyFont="1" applyFill="1" applyProtection="1">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Alignment="1">
      <alignment wrapText="1"/>
    </xf>
    <xf numFmtId="0" fontId="5" fillId="2" borderId="0" xfId="0" applyFont="1" applyFill="1" applyAlignment="1" applyProtection="1">
      <alignment vertical="center"/>
      <protection locked="0"/>
    </xf>
    <xf numFmtId="0" fontId="5" fillId="2" borderId="0" xfId="0" applyFont="1" applyFill="1" applyAlignment="1" applyProtection="1">
      <alignment vertical="center" wrapText="1"/>
      <protection locked="0"/>
    </xf>
    <xf numFmtId="0" fontId="0" fillId="2" borderId="0" xfId="0" applyFill="1" applyProtection="1">
      <protection locked="0"/>
    </xf>
    <xf numFmtId="0" fontId="5" fillId="2" borderId="0" xfId="0" applyFont="1" applyFill="1" applyAlignment="1" applyProtection="1">
      <alignment vertical="top" wrapText="1"/>
      <protection locked="0"/>
    </xf>
    <xf numFmtId="0" fontId="1" fillId="2" borderId="0" xfId="0" applyFont="1" applyFill="1" applyAlignment="1" applyProtection="1">
      <alignment horizontal="center"/>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right"/>
      <protection locked="0"/>
    </xf>
    <xf numFmtId="0" fontId="5" fillId="2" borderId="0" xfId="0" applyFont="1" applyFill="1" applyAlignment="1">
      <alignment vertical="center"/>
    </xf>
    <xf numFmtId="0" fontId="1" fillId="2" borderId="0" xfId="0" applyFont="1" applyFill="1" applyAlignment="1">
      <alignment vertical="center"/>
    </xf>
    <xf numFmtId="0" fontId="1" fillId="2" borderId="4" xfId="0" applyFont="1" applyFill="1" applyBorder="1" applyAlignment="1">
      <alignment horizontal="center"/>
    </xf>
    <xf numFmtId="0" fontId="6" fillId="2" borderId="0" xfId="0" applyFont="1" applyFill="1"/>
    <xf numFmtId="0" fontId="6" fillId="2" borderId="0" xfId="0" applyFont="1" applyFill="1" applyAlignment="1">
      <alignment wrapText="1"/>
    </xf>
    <xf numFmtId="0" fontId="7" fillId="3" borderId="2" xfId="0" applyFont="1" applyFill="1" applyBorder="1" applyAlignment="1">
      <alignment horizontal="center" vertical="top" wrapText="1"/>
    </xf>
    <xf numFmtId="0" fontId="8" fillId="3" borderId="2" xfId="0" applyFont="1" applyFill="1" applyBorder="1" applyAlignment="1">
      <alignment horizontal="center" vertical="top" wrapText="1"/>
    </xf>
    <xf numFmtId="0" fontId="0" fillId="2" borderId="0" xfId="0" applyFill="1" applyAlignment="1" applyProtection="1">
      <alignment horizontal="left" vertical="center"/>
      <protection locked="0"/>
    </xf>
    <xf numFmtId="4" fontId="10" fillId="0" borderId="18" xfId="0" applyNumberFormat="1" applyFont="1" applyBorder="1" applyAlignment="1">
      <alignment horizontal="right" vertical="center"/>
    </xf>
    <xf numFmtId="165" fontId="15" fillId="0" borderId="20" xfId="0" applyNumberFormat="1" applyFont="1" applyBorder="1" applyAlignment="1">
      <alignment vertical="center"/>
    </xf>
    <xf numFmtId="0" fontId="16" fillId="2" borderId="0" xfId="0" applyFont="1" applyFill="1" applyBorder="1" applyAlignment="1" applyProtection="1">
      <alignment horizontal="left"/>
      <protection locked="0"/>
    </xf>
    <xf numFmtId="0" fontId="16" fillId="7" borderId="0" xfId="0" applyFont="1" applyFill="1" applyBorder="1" applyAlignment="1" applyProtection="1">
      <alignment horizontal="left"/>
      <protection locked="0"/>
    </xf>
    <xf numFmtId="0" fontId="16" fillId="7" borderId="0" xfId="0" applyFont="1" applyFill="1" applyBorder="1" applyAlignment="1" applyProtection="1">
      <alignment horizontal="left" wrapText="1"/>
      <protection locked="0"/>
    </xf>
    <xf numFmtId="0" fontId="16" fillId="7" borderId="0" xfId="0" applyFont="1" applyFill="1" applyBorder="1" applyAlignment="1" applyProtection="1">
      <alignment horizontal="center"/>
      <protection locked="0"/>
    </xf>
    <xf numFmtId="165" fontId="16" fillId="2" borderId="0" xfId="0" applyNumberFormat="1" applyFont="1" applyFill="1" applyBorder="1" applyProtection="1">
      <protection locked="0"/>
    </xf>
    <xf numFmtId="43" fontId="16" fillId="7" borderId="0" xfId="0" applyNumberFormat="1" applyFont="1" applyFill="1" applyBorder="1" applyProtection="1">
      <protection locked="0"/>
    </xf>
    <xf numFmtId="0" fontId="16" fillId="7" borderId="0" xfId="0" applyFont="1" applyFill="1" applyBorder="1" applyProtection="1">
      <protection locked="0"/>
    </xf>
    <xf numFmtId="0" fontId="17" fillId="7" borderId="0" xfId="0" applyFont="1" applyFill="1" applyBorder="1" applyProtection="1">
      <protection locked="0"/>
    </xf>
    <xf numFmtId="43" fontId="17" fillId="7" borderId="0" xfId="0" applyNumberFormat="1" applyFont="1" applyFill="1" applyBorder="1" applyProtection="1">
      <protection locked="0"/>
    </xf>
    <xf numFmtId="0" fontId="17" fillId="2" borderId="0" xfId="0" applyFont="1" applyFill="1" applyBorder="1" applyProtection="1">
      <protection locked="0"/>
    </xf>
    <xf numFmtId="0" fontId="18" fillId="2" borderId="0" xfId="0" applyFont="1" applyFill="1" applyBorder="1" applyAlignment="1" applyProtection="1">
      <alignment horizontal="left"/>
      <protection locked="0"/>
    </xf>
    <xf numFmtId="0" fontId="17" fillId="2" borderId="0" xfId="0" applyFont="1" applyFill="1" applyBorder="1" applyAlignment="1" applyProtection="1">
      <alignment horizontal="center"/>
      <protection locked="0"/>
    </xf>
    <xf numFmtId="165" fontId="18" fillId="2" borderId="0" xfId="0" applyNumberFormat="1" applyFont="1" applyFill="1" applyBorder="1" applyProtection="1">
      <protection locked="0"/>
    </xf>
    <xf numFmtId="0" fontId="18" fillId="0" borderId="0" xfId="0" applyFont="1" applyAlignment="1" applyProtection="1">
      <alignment horizontal="left" vertical="center"/>
      <protection locked="0"/>
    </xf>
    <xf numFmtId="0" fontId="16" fillId="7" borderId="0" xfId="0" applyFont="1" applyFill="1" applyAlignment="1" applyProtection="1">
      <alignment horizontal="left" vertical="center"/>
      <protection locked="0"/>
    </xf>
    <xf numFmtId="0" fontId="18" fillId="4" borderId="0" xfId="0" applyFont="1" applyFill="1" applyAlignment="1" applyProtection="1">
      <alignment horizontal="left" vertical="center"/>
      <protection locked="0"/>
    </xf>
    <xf numFmtId="0" fontId="18" fillId="7" borderId="0" xfId="0" applyFont="1" applyFill="1" applyBorder="1" applyAlignment="1" applyProtection="1">
      <alignment horizontal="left"/>
      <protection locked="0"/>
    </xf>
    <xf numFmtId="0" fontId="18" fillId="7" borderId="0" xfId="0" applyFont="1" applyFill="1" applyBorder="1" applyAlignment="1" applyProtection="1">
      <alignment horizontal="center"/>
      <protection locked="0"/>
    </xf>
    <xf numFmtId="43" fontId="18" fillId="7" borderId="0" xfId="0" applyNumberFormat="1" applyFont="1" applyFill="1" applyBorder="1" applyProtection="1">
      <protection locked="0"/>
    </xf>
    <xf numFmtId="43" fontId="16" fillId="7" borderId="0" xfId="0" applyNumberFormat="1" applyFont="1" applyFill="1" applyBorder="1" applyAlignment="1" applyProtection="1">
      <alignment vertical="center"/>
      <protection locked="0"/>
    </xf>
    <xf numFmtId="0" fontId="18" fillId="2" borderId="0" xfId="2" applyFont="1" applyFill="1" applyBorder="1" applyAlignment="1" applyProtection="1">
      <alignment horizontal="center" vertical="center"/>
      <protection locked="0"/>
    </xf>
    <xf numFmtId="0" fontId="18" fillId="2" borderId="0" xfId="2" applyFont="1" applyFill="1" applyBorder="1" applyAlignment="1" applyProtection="1">
      <alignment horizontal="left" vertical="center" wrapText="1"/>
      <protection locked="0"/>
    </xf>
    <xf numFmtId="0" fontId="18" fillId="2" borderId="0" xfId="2"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3" fillId="0" borderId="0" xfId="0" applyFont="1" applyFill="1" applyProtection="1">
      <protection locked="0"/>
    </xf>
    <xf numFmtId="0" fontId="7" fillId="0" borderId="2" xfId="0" applyFont="1" applyFill="1" applyBorder="1" applyAlignment="1">
      <alignment horizontal="center" vertical="top" wrapText="1"/>
    </xf>
    <xf numFmtId="0" fontId="3" fillId="0" borderId="1" xfId="0" applyFont="1" applyFill="1" applyBorder="1" applyProtection="1">
      <protection locked="0"/>
    </xf>
    <xf numFmtId="43" fontId="16" fillId="0" borderId="0" xfId="0" applyNumberFormat="1" applyFont="1" applyFill="1" applyBorder="1" applyProtection="1">
      <protection locked="0"/>
    </xf>
    <xf numFmtId="0" fontId="16" fillId="0" borderId="0" xfId="0" applyFont="1" applyFill="1" applyBorder="1" applyProtection="1">
      <protection locked="0"/>
    </xf>
    <xf numFmtId="0" fontId="17" fillId="0" borderId="0" xfId="0" applyFont="1" applyFill="1" applyBorder="1" applyProtection="1">
      <protection locked="0"/>
    </xf>
    <xf numFmtId="43" fontId="18" fillId="0" borderId="0" xfId="0" applyNumberFormat="1" applyFont="1" applyFill="1" applyBorder="1" applyProtection="1">
      <protection locked="0"/>
    </xf>
    <xf numFmtId="43" fontId="16" fillId="0" borderId="0" xfId="0" applyNumberFormat="1" applyFont="1" applyFill="1" applyBorder="1" applyAlignment="1" applyProtection="1">
      <alignment vertical="center"/>
      <protection locked="0"/>
    </xf>
    <xf numFmtId="43" fontId="17" fillId="0" borderId="0" xfId="0" applyNumberFormat="1" applyFont="1" applyFill="1" applyBorder="1" applyProtection="1">
      <protection locked="0"/>
    </xf>
    <xf numFmtId="0" fontId="4" fillId="2" borderId="0" xfId="0" applyFont="1" applyFill="1" applyAlignment="1">
      <alignment horizontal="center"/>
    </xf>
    <xf numFmtId="0" fontId="7" fillId="3" borderId="9" xfId="0" applyFont="1" applyFill="1" applyBorder="1" applyAlignment="1">
      <alignment horizontal="center" vertical="top" wrapText="1"/>
    </xf>
    <xf numFmtId="0" fontId="7" fillId="3" borderId="10"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2"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center"/>
    </xf>
    <xf numFmtId="0" fontId="0" fillId="2" borderId="0" xfId="0" applyFill="1" applyAlignment="1" applyProtection="1">
      <alignment horizontal="left"/>
      <protection locked="0"/>
    </xf>
    <xf numFmtId="0" fontId="0" fillId="2" borderId="5"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2" fillId="0" borderId="18" xfId="0" applyFont="1" applyBorder="1" applyAlignment="1">
      <alignment vertical="center"/>
    </xf>
    <xf numFmtId="0" fontId="22" fillId="0" borderId="21" xfId="0" applyFont="1" applyBorder="1" applyAlignment="1">
      <alignment vertical="center"/>
    </xf>
    <xf numFmtId="0" fontId="22" fillId="0" borderId="0" xfId="0" applyFont="1" applyAlignment="1">
      <alignment vertical="center"/>
    </xf>
    <xf numFmtId="0" fontId="11" fillId="0" borderId="17"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164" fontId="11" fillId="0" borderId="18" xfId="0" applyNumberFormat="1" applyFont="1" applyBorder="1" applyAlignment="1">
      <alignment horizontal="center" vertical="center" wrapText="1"/>
    </xf>
    <xf numFmtId="0" fontId="10" fillId="0" borderId="18" xfId="0" applyFont="1" applyBorder="1" applyAlignment="1">
      <alignment horizontal="center" vertical="center"/>
    </xf>
    <xf numFmtId="4" fontId="23" fillId="4" borderId="18" xfId="0" applyNumberFormat="1" applyFont="1" applyFill="1" applyBorder="1" applyAlignment="1">
      <alignment horizontal="right" vertical="center"/>
    </xf>
    <xf numFmtId="0" fontId="14" fillId="5" borderId="18" xfId="0" applyFont="1" applyFill="1" applyBorder="1" applyAlignment="1">
      <alignment horizontal="right" vertical="center"/>
    </xf>
    <xf numFmtId="165" fontId="15" fillId="0" borderId="18" xfId="0" applyNumberFormat="1" applyFont="1" applyBorder="1" applyAlignment="1">
      <alignment vertical="center"/>
    </xf>
    <xf numFmtId="165" fontId="13" fillId="5" borderId="18" xfId="0" applyNumberFormat="1" applyFont="1" applyFill="1" applyBorder="1" applyAlignment="1">
      <alignment vertical="center"/>
    </xf>
    <xf numFmtId="165" fontId="12" fillId="5" borderId="18" xfId="0" applyNumberFormat="1" applyFont="1" applyFill="1" applyBorder="1"/>
    <xf numFmtId="0" fontId="16" fillId="0" borderId="18" xfId="0" applyFont="1" applyBorder="1" applyAlignment="1">
      <alignment horizontal="left"/>
    </xf>
    <xf numFmtId="0" fontId="16" fillId="7" borderId="18" xfId="0" applyFont="1" applyFill="1" applyBorder="1"/>
    <xf numFmtId="0" fontId="16" fillId="7" borderId="18" xfId="0" applyFont="1" applyFill="1" applyBorder="1" applyAlignment="1">
      <alignment horizontal="left" wrapText="1"/>
    </xf>
    <xf numFmtId="0" fontId="16" fillId="7" borderId="18" xfId="0" applyFont="1" applyFill="1" applyBorder="1" applyAlignment="1">
      <alignment horizontal="center"/>
    </xf>
    <xf numFmtId="0" fontId="16" fillId="7" borderId="18" xfId="0" applyFont="1" applyFill="1" applyBorder="1" applyAlignment="1">
      <alignment horizontal="center" wrapText="1"/>
    </xf>
    <xf numFmtId="164" fontId="16" fillId="7" borderId="18" xfId="0" applyNumberFormat="1" applyFont="1" applyFill="1" applyBorder="1" applyAlignment="1">
      <alignment horizontal="center"/>
    </xf>
    <xf numFmtId="165" fontId="16" fillId="0" borderId="18" xfId="0" applyNumberFormat="1" applyFont="1" applyBorder="1"/>
    <xf numFmtId="165" fontId="24" fillId="0" borderId="18" xfId="0" applyNumberFormat="1" applyFont="1" applyBorder="1"/>
    <xf numFmtId="165" fontId="24" fillId="8" borderId="18" xfId="0" applyNumberFormat="1" applyFont="1" applyFill="1" applyBorder="1"/>
    <xf numFmtId="0" fontId="24" fillId="8" borderId="18" xfId="0" applyFont="1" applyFill="1" applyBorder="1"/>
    <xf numFmtId="0" fontId="16" fillId="7" borderId="18" xfId="0" applyFont="1" applyFill="1" applyBorder="1" applyAlignment="1">
      <alignment horizontal="left"/>
    </xf>
    <xf numFmtId="0" fontId="16" fillId="0" borderId="18" xfId="0" applyFont="1" applyBorder="1" applyAlignment="1">
      <alignment horizontal="left" vertical="center"/>
    </xf>
    <xf numFmtId="164" fontId="16" fillId="7" borderId="18" xfId="0" applyNumberFormat="1" applyFont="1" applyFill="1" applyBorder="1" applyAlignment="1">
      <alignment horizontal="center" wrapText="1"/>
    </xf>
    <xf numFmtId="165" fontId="16" fillId="0" borderId="18" xfId="0" applyNumberFormat="1" applyFont="1" applyBorder="1" applyAlignment="1">
      <alignment wrapText="1"/>
    </xf>
    <xf numFmtId="0" fontId="18" fillId="0" borderId="18" xfId="0" applyFont="1" applyBorder="1" applyAlignment="1">
      <alignment horizontal="left" vertical="center"/>
    </xf>
    <xf numFmtId="0" fontId="16" fillId="7" borderId="18" xfId="0" applyFont="1" applyFill="1" applyBorder="1" applyAlignment="1">
      <alignment horizontal="left" vertical="center" wrapText="1"/>
    </xf>
    <xf numFmtId="0" fontId="16" fillId="7" borderId="18" xfId="0" applyFont="1" applyFill="1" applyBorder="1" applyAlignment="1">
      <alignment horizontal="center" vertical="center"/>
    </xf>
    <xf numFmtId="0" fontId="16" fillId="7" borderId="18" xfId="0" applyFont="1" applyFill="1" applyBorder="1" applyAlignment="1">
      <alignment horizontal="center" vertical="center" wrapText="1"/>
    </xf>
    <xf numFmtId="164" fontId="16" fillId="7" borderId="18" xfId="0" applyNumberFormat="1" applyFont="1" applyFill="1" applyBorder="1" applyAlignment="1">
      <alignment horizontal="center" vertical="center" wrapText="1"/>
    </xf>
    <xf numFmtId="165" fontId="16" fillId="0" borderId="18" xfId="0" applyNumberFormat="1" applyFont="1" applyBorder="1" applyAlignment="1">
      <alignment vertical="center" wrapText="1"/>
    </xf>
    <xf numFmtId="165" fontId="24" fillId="0" borderId="18" xfId="0" applyNumberFormat="1" applyFont="1" applyBorder="1" applyAlignment="1">
      <alignment vertical="center"/>
    </xf>
    <xf numFmtId="165" fontId="24" fillId="8" borderId="18" xfId="0" applyNumberFormat="1" applyFont="1" applyFill="1" applyBorder="1" applyAlignment="1">
      <alignment vertical="center"/>
    </xf>
    <xf numFmtId="0" fontId="24" fillId="8" borderId="18" xfId="0" applyFont="1" applyFill="1" applyBorder="1" applyAlignment="1">
      <alignment vertical="center"/>
    </xf>
    <xf numFmtId="0" fontId="16" fillId="7" borderId="18" xfId="0" applyFont="1" applyFill="1" applyBorder="1" applyAlignment="1">
      <alignment vertical="center"/>
    </xf>
    <xf numFmtId="0" fontId="16" fillId="7" borderId="18" xfId="0" applyFont="1" applyFill="1" applyBorder="1" applyAlignment="1">
      <alignment horizontal="left" vertical="center"/>
    </xf>
    <xf numFmtId="0" fontId="16" fillId="0" borderId="18" xfId="0" applyFont="1" applyBorder="1" applyAlignment="1">
      <alignment horizontal="center" vertical="center"/>
    </xf>
    <xf numFmtId="0" fontId="25" fillId="0" borderId="18" xfId="0" applyFont="1" applyBorder="1" applyAlignment="1">
      <alignment vertical="center"/>
    </xf>
    <xf numFmtId="0" fontId="22" fillId="4" borderId="18" xfId="0" applyFont="1" applyFill="1" applyBorder="1" applyAlignment="1">
      <alignment vertical="center"/>
    </xf>
    <xf numFmtId="0" fontId="16" fillId="7" borderId="18" xfId="0" applyFont="1" applyFill="1" applyBorder="1" applyAlignment="1">
      <alignment horizontal="center" vertical="center"/>
    </xf>
    <xf numFmtId="168" fontId="16" fillId="7" borderId="18" xfId="0" applyNumberFormat="1" applyFont="1" applyFill="1" applyBorder="1" applyAlignment="1">
      <alignment horizontal="center" vertical="center" wrapText="1"/>
    </xf>
    <xf numFmtId="0" fontId="26" fillId="0" borderId="18" xfId="0" applyFont="1" applyBorder="1" applyAlignment="1">
      <alignment horizontal="center" vertical="center" wrapText="1"/>
    </xf>
    <xf numFmtId="165" fontId="27" fillId="0" borderId="18" xfId="0" applyNumberFormat="1" applyFont="1" applyBorder="1" applyAlignment="1">
      <alignment vertical="center"/>
    </xf>
    <xf numFmtId="165" fontId="18" fillId="4" borderId="18" xfId="0" applyNumberFormat="1" applyFont="1" applyFill="1" applyBorder="1" applyAlignment="1">
      <alignment horizontal="left" vertical="center"/>
    </xf>
    <xf numFmtId="165" fontId="18" fillId="0" borderId="18" xfId="0" applyNumberFormat="1" applyFont="1" applyBorder="1" applyAlignment="1">
      <alignment horizontal="left" vertical="center"/>
    </xf>
    <xf numFmtId="0" fontId="16" fillId="0" borderId="21" xfId="0" applyFont="1" applyBorder="1" applyAlignment="1">
      <alignment horizontal="left" vertical="center"/>
    </xf>
    <xf numFmtId="0" fontId="11" fillId="0" borderId="2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left" vertical="center" wrapText="1"/>
    </xf>
    <xf numFmtId="0" fontId="21" fillId="0" borderId="18" xfId="0" applyFont="1" applyBorder="1" applyAlignment="1">
      <alignment horizontal="left" vertical="center" wrapText="1"/>
    </xf>
    <xf numFmtId="0" fontId="11" fillId="0" borderId="21" xfId="0" applyFont="1" applyBorder="1" applyAlignment="1">
      <alignment horizontal="center" vertical="center"/>
    </xf>
    <xf numFmtId="4" fontId="23" fillId="0" borderId="18" xfId="0" applyNumberFormat="1" applyFont="1" applyBorder="1" applyAlignment="1">
      <alignment horizontal="right" vertical="center"/>
    </xf>
    <xf numFmtId="0" fontId="10" fillId="0" borderId="18" xfId="0" applyFont="1" applyBorder="1" applyAlignment="1">
      <alignment horizontal="left" vertical="center" wrapText="1"/>
    </xf>
    <xf numFmtId="0" fontId="10" fillId="0" borderId="18" xfId="0" applyFont="1" applyBorder="1" applyAlignment="1">
      <alignment horizontal="center" vertical="center" wrapText="1"/>
    </xf>
    <xf numFmtId="164" fontId="10" fillId="0" borderId="18" xfId="0" applyNumberFormat="1" applyFont="1" applyBorder="1" applyAlignment="1">
      <alignment horizontal="center" vertical="center" wrapText="1"/>
    </xf>
    <xf numFmtId="4" fontId="10" fillId="4" borderId="18" xfId="0" applyNumberFormat="1" applyFont="1" applyFill="1" applyBorder="1" applyAlignment="1">
      <alignment horizontal="right" vertical="center"/>
    </xf>
    <xf numFmtId="4" fontId="10" fillId="9" borderId="18" xfId="0" applyNumberFormat="1" applyFont="1" applyFill="1" applyBorder="1" applyAlignment="1">
      <alignment horizontal="right" vertical="center"/>
    </xf>
    <xf numFmtId="0" fontId="25" fillId="0" borderId="21" xfId="0" applyFont="1" applyBorder="1" applyAlignment="1">
      <alignment vertical="center"/>
    </xf>
    <xf numFmtId="0" fontId="20" fillId="0" borderId="0" xfId="0" applyFont="1" applyAlignment="1">
      <alignment vertical="center"/>
    </xf>
    <xf numFmtId="0" fontId="28" fillId="0" borderId="18" xfId="0" applyFont="1" applyBorder="1" applyAlignment="1">
      <alignment vertical="center"/>
    </xf>
    <xf numFmtId="0" fontId="28" fillId="0" borderId="21" xfId="0" applyFont="1" applyBorder="1" applyAlignment="1">
      <alignment vertical="center"/>
    </xf>
    <xf numFmtId="0" fontId="13" fillId="5" borderId="18" xfId="0" applyFont="1" applyFill="1" applyBorder="1" applyAlignment="1">
      <alignment vertical="center" wrapText="1"/>
    </xf>
    <xf numFmtId="0" fontId="13" fillId="5" borderId="18" xfId="0" applyFont="1" applyFill="1" applyBorder="1" applyAlignment="1">
      <alignment horizontal="center" vertical="center" wrapText="1"/>
    </xf>
    <xf numFmtId="0" fontId="13" fillId="5" borderId="18" xfId="0" applyFont="1" applyFill="1" applyBorder="1" applyAlignment="1">
      <alignment horizontal="center" vertical="center"/>
    </xf>
    <xf numFmtId="0" fontId="10" fillId="5" borderId="18" xfId="0" applyFont="1" applyFill="1" applyBorder="1" applyAlignment="1">
      <alignment vertical="center" wrapText="1"/>
    </xf>
    <xf numFmtId="0" fontId="10" fillId="5" borderId="18" xfId="0" applyFont="1" applyFill="1" applyBorder="1" applyAlignment="1">
      <alignment horizontal="center" vertical="center" wrapText="1"/>
    </xf>
    <xf numFmtId="0" fontId="10" fillId="5" borderId="18" xfId="0" applyFont="1" applyFill="1" applyBorder="1" applyAlignment="1">
      <alignment horizontal="center" vertical="center"/>
    </xf>
    <xf numFmtId="164" fontId="10" fillId="0" borderId="18" xfId="0" applyNumberFormat="1" applyFont="1" applyBorder="1" applyAlignment="1">
      <alignment horizontal="center" vertical="center"/>
    </xf>
    <xf numFmtId="4" fontId="10" fillId="10" borderId="18" xfId="0" applyNumberFormat="1" applyFont="1" applyFill="1" applyBorder="1" applyAlignment="1">
      <alignment horizontal="right" vertical="center"/>
    </xf>
    <xf numFmtId="0" fontId="10" fillId="0" borderId="18" xfId="0" applyFont="1" applyBorder="1" applyAlignment="1">
      <alignment vertical="center"/>
    </xf>
    <xf numFmtId="0" fontId="10" fillId="0" borderId="21" xfId="0" applyFont="1" applyBorder="1" applyAlignment="1">
      <alignment vertical="center"/>
    </xf>
    <xf numFmtId="0" fontId="29" fillId="0" borderId="18" xfId="0" applyFont="1" applyBorder="1" applyAlignment="1">
      <alignment vertical="center"/>
    </xf>
    <xf numFmtId="43" fontId="10" fillId="4" borderId="18" xfId="1" applyFont="1" applyFill="1" applyBorder="1" applyAlignment="1" applyProtection="1">
      <alignment horizontal="right" vertical="center"/>
    </xf>
    <xf numFmtId="43" fontId="10" fillId="2" borderId="18" xfId="1" applyFont="1" applyFill="1" applyBorder="1" applyAlignment="1" applyProtection="1">
      <alignment horizontal="right" vertical="center"/>
    </xf>
    <xf numFmtId="43" fontId="10" fillId="0" borderId="18" xfId="1" applyFont="1" applyBorder="1" applyAlignment="1" applyProtection="1">
      <alignment horizontal="right" vertical="center"/>
    </xf>
    <xf numFmtId="4" fontId="10" fillId="0" borderId="17" xfId="0" applyNumberFormat="1" applyFont="1" applyBorder="1" applyAlignment="1">
      <alignment horizontal="center" vertical="center"/>
    </xf>
    <xf numFmtId="0" fontId="13" fillId="5" borderId="17" xfId="0" applyFont="1" applyFill="1" applyBorder="1" applyAlignment="1">
      <alignment horizontal="center" vertical="center" wrapText="1"/>
    </xf>
    <xf numFmtId="0" fontId="13" fillId="5" borderId="18" xfId="0" quotePrefix="1" applyFont="1" applyFill="1" applyBorder="1" applyAlignment="1">
      <alignment horizontal="center" vertical="center"/>
    </xf>
    <xf numFmtId="0" fontId="13" fillId="6" borderId="18" xfId="0" applyFont="1" applyFill="1" applyBorder="1" applyAlignment="1">
      <alignment horizontal="center" vertical="center" wrapText="1"/>
    </xf>
    <xf numFmtId="164" fontId="13" fillId="5" borderId="18" xfId="0" applyNumberFormat="1" applyFont="1" applyFill="1" applyBorder="1" applyAlignment="1">
      <alignment horizontal="center" vertical="center"/>
    </xf>
    <xf numFmtId="165" fontId="13" fillId="0" borderId="18" xfId="0" applyNumberFormat="1" applyFont="1" applyBorder="1" applyAlignment="1">
      <alignment vertical="center"/>
    </xf>
    <xf numFmtId="167" fontId="13" fillId="5" borderId="18" xfId="0" applyNumberFormat="1" applyFont="1" applyFill="1" applyBorder="1" applyAlignment="1">
      <alignment vertical="center"/>
    </xf>
    <xf numFmtId="167" fontId="13" fillId="5" borderId="18" xfId="0" applyNumberFormat="1" applyFont="1" applyFill="1" applyBorder="1" applyAlignment="1">
      <alignment horizontal="center" vertical="center"/>
    </xf>
    <xf numFmtId="0" fontId="13" fillId="5" borderId="18" xfId="0" applyFont="1" applyFill="1" applyBorder="1" applyAlignment="1">
      <alignment vertical="center"/>
    </xf>
    <xf numFmtId="0" fontId="30" fillId="5" borderId="19" xfId="0" applyFont="1" applyFill="1" applyBorder="1" applyAlignment="1">
      <alignment horizontal="right" vertical="center"/>
    </xf>
    <xf numFmtId="0" fontId="30" fillId="5" borderId="20" xfId="0" applyFont="1" applyFill="1" applyBorder="1" applyAlignment="1">
      <alignment horizontal="right" vertical="center"/>
    </xf>
    <xf numFmtId="165" fontId="13" fillId="5" borderId="20" xfId="0" applyNumberFormat="1" applyFont="1" applyFill="1" applyBorder="1" applyAlignment="1">
      <alignment vertical="center"/>
    </xf>
    <xf numFmtId="165" fontId="13" fillId="5" borderId="20" xfId="0" applyNumberFormat="1" applyFont="1" applyFill="1" applyBorder="1"/>
    <xf numFmtId="0" fontId="25" fillId="0" borderId="20" xfId="0" applyFont="1" applyBorder="1" applyAlignment="1">
      <alignment vertical="center"/>
    </xf>
    <xf numFmtId="0" fontId="25" fillId="0" borderId="22" xfId="0" applyFont="1" applyBorder="1" applyAlignment="1">
      <alignment vertical="center"/>
    </xf>
    <xf numFmtId="0" fontId="31" fillId="0" borderId="0" xfId="0" applyFont="1" applyBorder="1" applyAlignment="1">
      <alignment horizontal="center" vertical="center"/>
    </xf>
    <xf numFmtId="0" fontId="32" fillId="0" borderId="0" xfId="0" applyFont="1" applyBorder="1" applyAlignment="1">
      <alignment horizontal="center" vertical="center" wrapText="1"/>
    </xf>
    <xf numFmtId="4" fontId="32" fillId="0" borderId="0" xfId="0" applyNumberFormat="1" applyFont="1" applyBorder="1" applyAlignment="1">
      <alignment horizontal="center" vertical="center" wrapText="1"/>
    </xf>
    <xf numFmtId="4" fontId="32" fillId="0" borderId="0" xfId="0" applyNumberFormat="1" applyFont="1" applyBorder="1" applyAlignment="1">
      <alignment horizontal="center" vertical="center"/>
    </xf>
    <xf numFmtId="0" fontId="0" fillId="0" borderId="0" xfId="0" applyAlignment="1">
      <alignment vertical="center"/>
    </xf>
    <xf numFmtId="0" fontId="14" fillId="0" borderId="0" xfId="0" applyFont="1"/>
    <xf numFmtId="0" fontId="33" fillId="0" borderId="0" xfId="0" applyFont="1" applyAlignment="1">
      <alignment horizontal="left" vertical="center"/>
    </xf>
    <xf numFmtId="14" fontId="33" fillId="0" borderId="0" xfId="0" applyNumberFormat="1" applyFont="1" applyAlignment="1">
      <alignment horizontal="left" vertical="center"/>
    </xf>
    <xf numFmtId="0" fontId="19" fillId="0" borderId="0" xfId="0" applyFont="1"/>
    <xf numFmtId="0" fontId="0" fillId="0" borderId="0" xfId="0"/>
    <xf numFmtId="0" fontId="19" fillId="0" borderId="0" xfId="0" applyFont="1" applyAlignment="1">
      <alignment horizontal="left" vertical="top"/>
    </xf>
    <xf numFmtId="14" fontId="0" fillId="0" borderId="0" xfId="0" applyNumberFormat="1" applyAlignment="1">
      <alignment vertical="center"/>
    </xf>
    <xf numFmtId="0" fontId="34" fillId="0" borderId="0" xfId="0" applyFont="1" applyAlignment="1">
      <alignment vertical="center"/>
    </xf>
    <xf numFmtId="0" fontId="0" fillId="0" borderId="0" xfId="0" applyAlignment="1"/>
    <xf numFmtId="0" fontId="14" fillId="0" borderId="0" xfId="0" applyFont="1" applyAlignment="1">
      <alignment horizontal="center"/>
    </xf>
    <xf numFmtId="14" fontId="0" fillId="0" borderId="0" xfId="0" applyNumberFormat="1"/>
    <xf numFmtId="0" fontId="19" fillId="2" borderId="0" xfId="2" applyAlignment="1">
      <alignment vertical="center"/>
    </xf>
  </cellXfs>
  <cellStyles count="3">
    <cellStyle name="Comma" xfId="1" builtinId="3"/>
    <cellStyle name="Normal" xfId="0" builtinId="0"/>
    <cellStyle name="Normal 2" xfId="2"/>
  </cellStyles>
  <dxfs count="1194">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color rgb="FF000000"/>
      </font>
      <fill>
        <patternFill patternType="solid">
          <fgColor rgb="FFFF6600"/>
          <bgColor rgb="FFFF6600"/>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195262</xdr:colOff>
      <xdr:row>703</xdr:row>
      <xdr:rowOff>100014</xdr:rowOff>
    </xdr:from>
    <xdr:to>
      <xdr:col>1</xdr:col>
      <xdr:colOff>1502568</xdr:colOff>
      <xdr:row>705</xdr:row>
      <xdr:rowOff>133351</xdr:rowOff>
    </xdr:to>
    <xdr:pic>
      <xdr:nvPicPr>
        <xdr:cNvPr id="5" name="Picture 6"/>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588293" y="280230264"/>
          <a:ext cx="1307306"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399222</xdr:colOff>
      <xdr:row>693</xdr:row>
      <xdr:rowOff>47625</xdr:rowOff>
    </xdr:from>
    <xdr:to>
      <xdr:col>11</xdr:col>
      <xdr:colOff>46797</xdr:colOff>
      <xdr:row>701</xdr:row>
      <xdr:rowOff>104775</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4597" y="464343750"/>
          <a:ext cx="7048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264318</xdr:colOff>
      <xdr:row>695</xdr:row>
      <xdr:rowOff>61809</xdr:rowOff>
    </xdr:from>
    <xdr:to>
      <xdr:col>5</xdr:col>
      <xdr:colOff>226218</xdr:colOff>
      <xdr:row>702</xdr:row>
      <xdr:rowOff>52283</xdr:rowOff>
    </xdr:to>
    <xdr:pic>
      <xdr:nvPicPr>
        <xdr:cNvPr id="8" name="Picture 5" descr="Regina Cantill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7412" y="502731778"/>
          <a:ext cx="1009650" cy="1073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707</xdr:row>
      <xdr:rowOff>0</xdr:rowOff>
    </xdr:from>
    <xdr:to>
      <xdr:col>2</xdr:col>
      <xdr:colOff>1162050</xdr:colOff>
      <xdr:row>711</xdr:row>
      <xdr:rowOff>76380</xdr:rowOff>
    </xdr:to>
    <xdr:pic>
      <xdr:nvPicPr>
        <xdr:cNvPr id="9"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95775" y="43881675"/>
          <a:ext cx="361950" cy="68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800100</xdr:colOff>
      <xdr:row>707</xdr:row>
      <xdr:rowOff>0</xdr:rowOff>
    </xdr:from>
    <xdr:to>
      <xdr:col>2</xdr:col>
      <xdr:colOff>1162050</xdr:colOff>
      <xdr:row>711</xdr:row>
      <xdr:rowOff>76380</xdr:rowOff>
    </xdr:to>
    <xdr:pic>
      <xdr:nvPicPr>
        <xdr:cNvPr id="10"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95775" y="43881675"/>
          <a:ext cx="361950" cy="68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707</xdr:row>
      <xdr:rowOff>114300</xdr:rowOff>
    </xdr:from>
    <xdr:to>
      <xdr:col>2</xdr:col>
      <xdr:colOff>1209675</xdr:colOff>
      <xdr:row>712</xdr:row>
      <xdr:rowOff>76200</xdr:rowOff>
    </xdr:to>
    <xdr:pic>
      <xdr:nvPicPr>
        <xdr:cNvPr id="11" name="Picture 5"/>
        <xdr:cNvPicPr>
          <a:picLocks noChangeAspect="1"/>
        </xdr:cNvPicPr>
      </xdr:nvPicPr>
      <xdr:blipFill>
        <a:blip xmlns:r="http://schemas.openxmlformats.org/officeDocument/2006/relationships" r:embed="rId5" cstate="print">
          <a:grayscl/>
          <a:extLst>
            <a:ext uri="{28A0092B-C50C-407E-A947-70E740481C1C}">
              <a14:useLocalDpi xmlns:a14="http://schemas.microsoft.com/office/drawing/2010/main" val="0"/>
            </a:ext>
          </a:extLst>
        </a:blip>
        <a:srcRect/>
        <a:stretch>
          <a:fillRect/>
        </a:stretch>
      </xdr:blipFill>
      <xdr:spPr bwMode="auto">
        <a:xfrm>
          <a:off x="3495675" y="43995975"/>
          <a:ext cx="12096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85724</xdr:colOff>
      <xdr:row>707</xdr:row>
      <xdr:rowOff>19050</xdr:rowOff>
    </xdr:from>
    <xdr:to>
      <xdr:col>6</xdr:col>
      <xdr:colOff>479424</xdr:colOff>
      <xdr:row>713</xdr:row>
      <xdr:rowOff>63313</xdr:rowOff>
    </xdr:to>
    <xdr:pic>
      <xdr:nvPicPr>
        <xdr:cNvPr id="12" name="Picture 11" descr="C:\Users\RobinUnoPC\AppData\Local\Packages\Microsoft.Windows.Photos_8wekyb3d8bbwe\TempState\ShareServiceTempFolder\TEVES, HONESTO.jpeg"/>
        <xdr:cNvPicPr>
          <a:picLocks noChangeAspect="1" noChangeArrowheads="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ackgroundRemoval t="10000" b="98000" l="2750" r="97250"/>
                  </a14:imgEffect>
                </a14:imgLayer>
              </a14:imgProps>
            </a:ext>
            <a:ext uri="{28A0092B-C50C-407E-A947-70E740481C1C}">
              <a14:useLocalDpi xmlns:a14="http://schemas.microsoft.com/office/drawing/2010/main" val="0"/>
            </a:ext>
          </a:extLst>
        </a:blip>
        <a:srcRect/>
        <a:stretch>
          <a:fillRect/>
        </a:stretch>
      </xdr:blipFill>
      <xdr:spPr bwMode="auto">
        <a:xfrm>
          <a:off x="8524874" y="43900725"/>
          <a:ext cx="1441450" cy="1006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1914525</xdr:colOff>
      <xdr:row>702</xdr:row>
      <xdr:rowOff>19050</xdr:rowOff>
    </xdr:from>
    <xdr:to>
      <xdr:col>7</xdr:col>
      <xdr:colOff>666750</xdr:colOff>
      <xdr:row>710</xdr:row>
      <xdr:rowOff>76200</xdr:rowOff>
    </xdr:to>
    <xdr:pic>
      <xdr:nvPicPr>
        <xdr:cNvPr id="13" name="Picture 12" descr="D:\temp website\Annual Budget 2025 For CMISD\alvior.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72625" y="42948225"/>
          <a:ext cx="171450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904875</xdr:colOff>
      <xdr:row>702</xdr:row>
      <xdr:rowOff>104775</xdr:rowOff>
    </xdr:from>
    <xdr:to>
      <xdr:col>5</xdr:col>
      <xdr:colOff>428625</xdr:colOff>
      <xdr:row>710</xdr:row>
      <xdr:rowOff>9525</xdr:rowOff>
    </xdr:to>
    <xdr:pic>
      <xdr:nvPicPr>
        <xdr:cNvPr id="14" name="Picture 13" descr="D:\temp website\Annual Budget 2025 For CMISD\grande.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43033950"/>
          <a:ext cx="161925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reports%202024%204th%20quarter/indicative%20app%20fy%202025/indicative%20app%202025%20mi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how_to_fill_out-definitions"/>
      <sheetName val="data_validation"/>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3"/>
  <sheetViews>
    <sheetView tabSelected="1" view="pageBreakPreview" zoomScale="80" zoomScaleNormal="80" zoomScaleSheetLayoutView="80" workbookViewId="0">
      <selection activeCell="B7" sqref="B7"/>
    </sheetView>
  </sheetViews>
  <sheetFormatPr defaultColWidth="20.7109375" defaultRowHeight="15.75"/>
  <cols>
    <col min="1" max="1" width="20.85546875" style="5" customWidth="1"/>
    <col min="2" max="2" width="28.28515625" style="5" customWidth="1"/>
    <col min="3" max="3" width="20.7109375" style="5"/>
    <col min="4" max="11" width="15.7109375" style="5" customWidth="1"/>
    <col min="12" max="12" width="15.7109375" style="57" customWidth="1"/>
    <col min="13" max="13" width="24" style="57" customWidth="1"/>
    <col min="14" max="14" width="20.7109375" style="57"/>
  </cols>
  <sheetData>
    <row r="1" spans="1:43">
      <c r="A1" s="10" t="s">
        <v>0</v>
      </c>
      <c r="B1" s="4"/>
      <c r="C1" s="4"/>
      <c r="D1" s="4"/>
      <c r="E1" s="4"/>
    </row>
    <row r="2" spans="1:43">
      <c r="A2" s="3"/>
      <c r="B2" s="4"/>
      <c r="C2" s="4"/>
      <c r="D2" s="4"/>
      <c r="E2" s="4"/>
    </row>
    <row r="3" spans="1:43">
      <c r="A3" s="66" t="s">
        <v>1</v>
      </c>
      <c r="B3" s="66"/>
      <c r="C3" s="66"/>
      <c r="D3" s="66"/>
      <c r="E3" s="66"/>
      <c r="F3" s="66"/>
      <c r="G3" s="66"/>
      <c r="H3" s="66"/>
      <c r="I3" s="66"/>
      <c r="J3" s="66"/>
      <c r="K3" s="66"/>
      <c r="L3" s="66"/>
      <c r="M3" s="66"/>
    </row>
    <row r="4" spans="1:43">
      <c r="B4" s="6"/>
      <c r="C4" s="6"/>
      <c r="D4" s="6"/>
      <c r="E4" s="6"/>
    </row>
    <row r="5" spans="1:43">
      <c r="A5" s="11" t="s">
        <v>2</v>
      </c>
      <c r="B5" s="5" t="s">
        <v>3</v>
      </c>
      <c r="C5" s="7"/>
      <c r="D5" s="11" t="s">
        <v>4</v>
      </c>
      <c r="E5" s="7"/>
      <c r="F5" s="5">
        <v>2025</v>
      </c>
    </row>
    <row r="6" spans="1:43" ht="31.5">
      <c r="A6" s="12" t="s">
        <v>5</v>
      </c>
      <c r="B6" s="13" t="s">
        <v>6</v>
      </c>
      <c r="C6" s="8"/>
      <c r="D6" s="12"/>
      <c r="E6" s="8"/>
    </row>
    <row r="7" spans="1:43">
      <c r="A7" s="12" t="s">
        <v>7</v>
      </c>
      <c r="B7" s="10" t="s">
        <v>8</v>
      </c>
    </row>
    <row r="9" spans="1:43" ht="16.149999999999999" customHeight="1"/>
    <row r="10" spans="1:43" s="3" customFormat="1" ht="15.6" customHeight="1">
      <c r="A10" s="67" t="s">
        <v>9</v>
      </c>
      <c r="B10" s="69" t="s">
        <v>10</v>
      </c>
      <c r="C10" s="69" t="s">
        <v>11</v>
      </c>
      <c r="D10" s="71" t="s">
        <v>12</v>
      </c>
      <c r="E10" s="69" t="s">
        <v>13</v>
      </c>
      <c r="F10" s="69" t="s">
        <v>14</v>
      </c>
      <c r="G10" s="69"/>
      <c r="H10" s="69"/>
      <c r="I10" s="69"/>
      <c r="J10" s="69" t="s">
        <v>15</v>
      </c>
      <c r="K10" s="69" t="s">
        <v>16</v>
      </c>
      <c r="L10" s="69"/>
      <c r="M10" s="69"/>
      <c r="N10" s="73" t="s">
        <v>17</v>
      </c>
    </row>
    <row r="11" spans="1:43" s="3" customFormat="1" ht="33" customHeight="1">
      <c r="A11" s="68"/>
      <c r="B11" s="70"/>
      <c r="C11" s="70"/>
      <c r="D11" s="72"/>
      <c r="E11" s="70"/>
      <c r="F11" s="29" t="s">
        <v>18</v>
      </c>
      <c r="G11" s="29" t="s">
        <v>19</v>
      </c>
      <c r="H11" s="29" t="s">
        <v>20</v>
      </c>
      <c r="I11" s="29" t="s">
        <v>21</v>
      </c>
      <c r="J11" s="70"/>
      <c r="K11" s="28" t="s">
        <v>22</v>
      </c>
      <c r="L11" s="58" t="s">
        <v>23</v>
      </c>
      <c r="M11" s="58" t="s">
        <v>24</v>
      </c>
      <c r="N11" s="74"/>
    </row>
    <row r="12" spans="1:43" s="97" customFormat="1" ht="20.45" customHeight="1">
      <c r="A12" s="93" t="s">
        <v>491</v>
      </c>
      <c r="B12" s="94"/>
      <c r="C12" s="94"/>
      <c r="D12" s="94"/>
      <c r="E12" s="94"/>
      <c r="F12" s="94"/>
      <c r="G12" s="94"/>
      <c r="H12" s="94"/>
      <c r="I12" s="94"/>
      <c r="J12" s="94"/>
      <c r="K12" s="94"/>
      <c r="L12" s="94"/>
      <c r="M12" s="94"/>
      <c r="N12" s="94"/>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6"/>
    </row>
    <row r="13" spans="1:43" s="97" customFormat="1" ht="20.45" customHeight="1">
      <c r="A13" s="98" t="s">
        <v>69</v>
      </c>
      <c r="B13" s="94" t="s">
        <v>492</v>
      </c>
      <c r="C13" s="94"/>
      <c r="D13" s="94"/>
      <c r="E13" s="94"/>
      <c r="F13" s="94"/>
      <c r="G13" s="94"/>
      <c r="H13" s="94"/>
      <c r="I13" s="94"/>
      <c r="J13" s="94"/>
      <c r="K13" s="94"/>
      <c r="L13" s="94"/>
      <c r="M13" s="94"/>
      <c r="N13" s="94"/>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6"/>
    </row>
    <row r="14" spans="1:43" s="97" customFormat="1" ht="22.5">
      <c r="A14" s="98"/>
      <c r="B14" s="99" t="s">
        <v>493</v>
      </c>
      <c r="C14" s="100" t="s">
        <v>494</v>
      </c>
      <c r="D14" s="101" t="s">
        <v>27</v>
      </c>
      <c r="E14" s="100" t="s">
        <v>71</v>
      </c>
      <c r="F14" s="102">
        <v>45627</v>
      </c>
      <c r="G14" s="102">
        <v>45627</v>
      </c>
      <c r="H14" s="102" t="s">
        <v>495</v>
      </c>
      <c r="I14" s="102" t="s">
        <v>495</v>
      </c>
      <c r="J14" s="100" t="s">
        <v>72</v>
      </c>
      <c r="K14" s="31">
        <f>SUM(L14:M14)</f>
        <v>30000000</v>
      </c>
      <c r="L14" s="103"/>
      <c r="M14" s="104">
        <v>30000000</v>
      </c>
      <c r="N14" s="101"/>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6"/>
    </row>
    <row r="15" spans="1:43" s="97" customFormat="1" ht="20.45" customHeight="1">
      <c r="A15" s="93" t="s">
        <v>496</v>
      </c>
      <c r="B15" s="94"/>
      <c r="C15" s="94"/>
      <c r="D15" s="94"/>
      <c r="E15" s="94"/>
      <c r="F15" s="94"/>
      <c r="G15" s="94"/>
      <c r="H15" s="94"/>
      <c r="I15" s="94"/>
      <c r="J15" s="94"/>
      <c r="K15" s="94"/>
      <c r="L15" s="94"/>
      <c r="M15" s="94"/>
      <c r="N15" s="94"/>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6"/>
    </row>
    <row r="16" spans="1:43" s="97" customFormat="1" ht="20.45" customHeight="1">
      <c r="A16" s="98" t="s">
        <v>73</v>
      </c>
      <c r="B16" s="94" t="s">
        <v>497</v>
      </c>
      <c r="C16" s="94"/>
      <c r="D16" s="94"/>
      <c r="E16" s="94"/>
      <c r="F16" s="94"/>
      <c r="G16" s="94"/>
      <c r="H16" s="94"/>
      <c r="I16" s="94"/>
      <c r="J16" s="94"/>
      <c r="K16" s="94"/>
      <c r="L16" s="94"/>
      <c r="M16" s="94"/>
      <c r="N16" s="94"/>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6"/>
    </row>
    <row r="17" spans="1:43" s="97" customFormat="1" ht="33.75">
      <c r="A17" s="98"/>
      <c r="B17" s="99" t="s">
        <v>498</v>
      </c>
      <c r="C17" s="100" t="s">
        <v>70</v>
      </c>
      <c r="D17" s="101" t="s">
        <v>30</v>
      </c>
      <c r="E17" s="100" t="s">
        <v>71</v>
      </c>
      <c r="F17" s="102" t="s">
        <v>495</v>
      </c>
      <c r="G17" s="102" t="s">
        <v>495</v>
      </c>
      <c r="H17" s="102" t="s">
        <v>495</v>
      </c>
      <c r="I17" s="102" t="s">
        <v>495</v>
      </c>
      <c r="J17" s="100" t="s">
        <v>72</v>
      </c>
      <c r="K17" s="31">
        <f>SUM(L17:M17)</f>
        <v>20000000</v>
      </c>
      <c r="L17" s="103"/>
      <c r="M17" s="104">
        <v>20000000</v>
      </c>
      <c r="N17" s="101"/>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6"/>
    </row>
    <row r="18" spans="1:43" s="97" customFormat="1" ht="33.75">
      <c r="A18" s="98"/>
      <c r="B18" s="99" t="s">
        <v>499</v>
      </c>
      <c r="C18" s="100" t="s">
        <v>70</v>
      </c>
      <c r="D18" s="101" t="s">
        <v>27</v>
      </c>
      <c r="E18" s="100" t="s">
        <v>71</v>
      </c>
      <c r="F18" s="102">
        <v>45627</v>
      </c>
      <c r="G18" s="102">
        <v>45627</v>
      </c>
      <c r="H18" s="102" t="s">
        <v>495</v>
      </c>
      <c r="I18" s="102" t="s">
        <v>495</v>
      </c>
      <c r="J18" s="100" t="s">
        <v>72</v>
      </c>
      <c r="K18" s="31">
        <f>SUM(L18:M18)</f>
        <v>9947500</v>
      </c>
      <c r="L18" s="103"/>
      <c r="M18" s="104">
        <v>9947500</v>
      </c>
      <c r="N18" s="101"/>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6"/>
    </row>
    <row r="19" spans="1:43" s="97" customFormat="1" ht="33.75">
      <c r="A19" s="98"/>
      <c r="B19" s="99" t="s">
        <v>500</v>
      </c>
      <c r="C19" s="100" t="s">
        <v>70</v>
      </c>
      <c r="D19" s="101" t="s">
        <v>27</v>
      </c>
      <c r="E19" s="100" t="s">
        <v>71</v>
      </c>
      <c r="F19" s="102">
        <v>45627</v>
      </c>
      <c r="G19" s="102">
        <v>45627</v>
      </c>
      <c r="H19" s="102" t="s">
        <v>495</v>
      </c>
      <c r="I19" s="102" t="s">
        <v>495</v>
      </c>
      <c r="J19" s="100" t="s">
        <v>72</v>
      </c>
      <c r="K19" s="31">
        <f>SUM(L19:M19)</f>
        <v>8298715</v>
      </c>
      <c r="L19" s="103"/>
      <c r="M19" s="104">
        <v>8298715</v>
      </c>
      <c r="N19" s="101"/>
      <c r="O19" s="105" t="s">
        <v>501</v>
      </c>
      <c r="P19" s="105"/>
      <c r="Q19" s="105"/>
      <c r="R19" s="105"/>
      <c r="S19" s="105"/>
      <c r="T19" s="105"/>
      <c r="U19" s="105"/>
      <c r="V19" s="105"/>
      <c r="W19" s="105"/>
      <c r="X19" s="105"/>
      <c r="Y19" s="106">
        <f>SUM(K14:K19)</f>
        <v>68246215</v>
      </c>
      <c r="Z19" s="107">
        <f>SUM(L14:L19)</f>
        <v>0</v>
      </c>
      <c r="AA19" s="107">
        <f>SUM(M14:M19)</f>
        <v>68246215</v>
      </c>
      <c r="AB19" s="108"/>
      <c r="AC19" s="95"/>
      <c r="AD19" s="95"/>
      <c r="AE19" s="95"/>
      <c r="AF19" s="95"/>
      <c r="AG19" s="95"/>
      <c r="AH19" s="95"/>
      <c r="AI19" s="95"/>
      <c r="AJ19" s="95"/>
      <c r="AK19" s="95"/>
      <c r="AL19" s="95"/>
      <c r="AM19" s="95"/>
      <c r="AN19" s="95"/>
      <c r="AO19" s="95"/>
      <c r="AP19" s="95"/>
      <c r="AQ19" s="96"/>
    </row>
    <row r="20" spans="1:43" s="97" customFormat="1" ht="33.75">
      <c r="A20" s="98"/>
      <c r="B20" s="99" t="s">
        <v>502</v>
      </c>
      <c r="C20" s="100" t="s">
        <v>70</v>
      </c>
      <c r="D20" s="101" t="s">
        <v>27</v>
      </c>
      <c r="E20" s="100" t="s">
        <v>71</v>
      </c>
      <c r="F20" s="102">
        <v>45627</v>
      </c>
      <c r="G20" s="102">
        <v>45627</v>
      </c>
      <c r="H20" s="102" t="s">
        <v>495</v>
      </c>
      <c r="I20" s="102" t="s">
        <v>495</v>
      </c>
      <c r="J20" s="100" t="s">
        <v>72</v>
      </c>
      <c r="K20" s="31">
        <f>SUM(L20:M20)</f>
        <v>32377500</v>
      </c>
      <c r="L20" s="103"/>
      <c r="M20" s="104">
        <v>32377500</v>
      </c>
      <c r="N20" s="101"/>
      <c r="O20" s="109"/>
      <c r="P20" s="110"/>
      <c r="Q20" s="111"/>
      <c r="R20" s="112"/>
      <c r="S20" s="113"/>
      <c r="T20" s="114"/>
      <c r="U20" s="114"/>
      <c r="V20" s="114"/>
      <c r="W20" s="114"/>
      <c r="X20" s="115"/>
      <c r="Y20" s="116"/>
      <c r="Z20" s="117"/>
      <c r="AA20" s="118"/>
      <c r="AB20" s="110"/>
      <c r="AC20" s="95"/>
      <c r="AD20" s="95"/>
      <c r="AE20" s="95"/>
      <c r="AF20" s="95"/>
      <c r="AG20" s="95"/>
      <c r="AH20" s="95"/>
      <c r="AI20" s="95"/>
      <c r="AJ20" s="95"/>
      <c r="AK20" s="95"/>
      <c r="AL20" s="95"/>
      <c r="AM20" s="95"/>
      <c r="AN20" s="95"/>
      <c r="AO20" s="95"/>
      <c r="AP20" s="95"/>
      <c r="AQ20" s="96"/>
    </row>
    <row r="21" spans="1:43" s="97" customFormat="1" ht="22.5">
      <c r="A21" s="98"/>
      <c r="B21" s="99" t="s">
        <v>503</v>
      </c>
      <c r="C21" s="100" t="s">
        <v>70</v>
      </c>
      <c r="D21" s="101" t="s">
        <v>27</v>
      </c>
      <c r="E21" s="100" t="s">
        <v>71</v>
      </c>
      <c r="F21" s="102">
        <v>45627</v>
      </c>
      <c r="G21" s="102">
        <v>45627</v>
      </c>
      <c r="H21" s="102" t="s">
        <v>495</v>
      </c>
      <c r="I21" s="102" t="s">
        <v>495</v>
      </c>
      <c r="J21" s="100" t="s">
        <v>72</v>
      </c>
      <c r="K21" s="31">
        <v>15000000</v>
      </c>
      <c r="L21" s="103"/>
      <c r="M21" s="104">
        <v>15000000</v>
      </c>
      <c r="N21" s="101"/>
      <c r="O21" s="109" t="s">
        <v>478</v>
      </c>
      <c r="P21" s="119"/>
      <c r="Q21" s="111"/>
      <c r="R21" s="112"/>
      <c r="S21" s="113"/>
      <c r="T21" s="114"/>
      <c r="U21" s="114"/>
      <c r="V21" s="114"/>
      <c r="W21" s="114"/>
      <c r="X21" s="115"/>
      <c r="Y21" s="116"/>
      <c r="Z21" s="117"/>
      <c r="AA21" s="118"/>
      <c r="AB21" s="110"/>
      <c r="AC21" s="95"/>
      <c r="AD21" s="95"/>
      <c r="AE21" s="95"/>
      <c r="AF21" s="95"/>
      <c r="AG21" s="95"/>
      <c r="AH21" s="95"/>
      <c r="AI21" s="95"/>
      <c r="AJ21" s="95"/>
      <c r="AK21" s="95"/>
      <c r="AL21" s="95"/>
      <c r="AM21" s="95"/>
      <c r="AN21" s="95"/>
      <c r="AO21" s="95"/>
      <c r="AP21" s="95"/>
      <c r="AQ21" s="96"/>
    </row>
    <row r="22" spans="1:43" s="97" customFormat="1" ht="33.75">
      <c r="A22" s="98"/>
      <c r="B22" s="99" t="s">
        <v>504</v>
      </c>
      <c r="C22" s="100" t="s">
        <v>70</v>
      </c>
      <c r="D22" s="101" t="s">
        <v>30</v>
      </c>
      <c r="E22" s="100" t="s">
        <v>71</v>
      </c>
      <c r="F22" s="102" t="s">
        <v>495</v>
      </c>
      <c r="G22" s="102" t="s">
        <v>495</v>
      </c>
      <c r="H22" s="102" t="s">
        <v>495</v>
      </c>
      <c r="I22" s="102" t="s">
        <v>495</v>
      </c>
      <c r="J22" s="100" t="s">
        <v>72</v>
      </c>
      <c r="K22" s="31">
        <v>15000000</v>
      </c>
      <c r="L22" s="103"/>
      <c r="M22" s="104">
        <v>15000000</v>
      </c>
      <c r="N22" s="101"/>
      <c r="O22" s="120"/>
      <c r="P22" s="110"/>
      <c r="Q22" s="111"/>
      <c r="R22" s="112"/>
      <c r="S22" s="113"/>
      <c r="T22" s="121"/>
      <c r="U22" s="121"/>
      <c r="V22" s="121"/>
      <c r="W22" s="121"/>
      <c r="X22" s="122"/>
      <c r="Y22" s="116"/>
      <c r="Z22" s="117"/>
      <c r="AA22" s="118"/>
      <c r="AB22" s="110"/>
      <c r="AC22" s="95"/>
      <c r="AD22" s="95"/>
      <c r="AE22" s="95"/>
      <c r="AF22" s="95"/>
      <c r="AG22" s="95"/>
      <c r="AH22" s="95"/>
      <c r="AI22" s="95"/>
      <c r="AJ22" s="95"/>
      <c r="AK22" s="95"/>
      <c r="AL22" s="95"/>
      <c r="AM22" s="95"/>
      <c r="AN22" s="95"/>
      <c r="AO22" s="95"/>
      <c r="AP22" s="95"/>
      <c r="AQ22" s="96"/>
    </row>
    <row r="23" spans="1:43" s="97" customFormat="1" ht="22.5">
      <c r="A23" s="98"/>
      <c r="B23" s="99" t="s">
        <v>505</v>
      </c>
      <c r="C23" s="100" t="s">
        <v>70</v>
      </c>
      <c r="D23" s="101" t="s">
        <v>27</v>
      </c>
      <c r="E23" s="100" t="s">
        <v>71</v>
      </c>
      <c r="F23" s="102">
        <v>45627</v>
      </c>
      <c r="G23" s="102">
        <v>45627</v>
      </c>
      <c r="H23" s="102" t="s">
        <v>495</v>
      </c>
      <c r="I23" s="102" t="s">
        <v>495</v>
      </c>
      <c r="J23" s="100" t="s">
        <v>72</v>
      </c>
      <c r="K23" s="31">
        <f t="shared" ref="K23:K50" si="0">SUM(L23:M23)</f>
        <v>18000000</v>
      </c>
      <c r="L23" s="103"/>
      <c r="M23" s="104">
        <v>18000000</v>
      </c>
      <c r="N23" s="101"/>
      <c r="O23" s="123"/>
      <c r="P23" s="123" t="s">
        <v>481</v>
      </c>
      <c r="Q23" s="124"/>
      <c r="R23" s="125"/>
      <c r="S23" s="126"/>
      <c r="T23" s="127"/>
      <c r="U23" s="127"/>
      <c r="V23" s="127"/>
      <c r="W23" s="127"/>
      <c r="X23" s="128"/>
      <c r="Y23" s="129"/>
      <c r="Z23" s="130"/>
      <c r="AA23" s="131"/>
      <c r="AB23" s="132"/>
      <c r="AC23" s="95"/>
      <c r="AD23" s="95"/>
      <c r="AE23" s="95"/>
      <c r="AF23" s="95"/>
      <c r="AG23" s="95"/>
      <c r="AH23" s="95"/>
      <c r="AI23" s="95"/>
      <c r="AJ23" s="95"/>
      <c r="AK23" s="95"/>
      <c r="AL23" s="95"/>
      <c r="AM23" s="95"/>
      <c r="AN23" s="95"/>
      <c r="AO23" s="95"/>
      <c r="AP23" s="95"/>
      <c r="AQ23" s="96"/>
    </row>
    <row r="24" spans="1:43" s="97" customFormat="1" ht="22.5">
      <c r="A24" s="98"/>
      <c r="B24" s="99" t="s">
        <v>506</v>
      </c>
      <c r="C24" s="100" t="s">
        <v>70</v>
      </c>
      <c r="D24" s="101" t="s">
        <v>27</v>
      </c>
      <c r="E24" s="100" t="s">
        <v>71</v>
      </c>
      <c r="F24" s="102">
        <v>45627</v>
      </c>
      <c r="G24" s="102">
        <v>45627</v>
      </c>
      <c r="H24" s="102" t="s">
        <v>495</v>
      </c>
      <c r="I24" s="102" t="s">
        <v>495</v>
      </c>
      <c r="J24" s="100" t="s">
        <v>72</v>
      </c>
      <c r="K24" s="31">
        <f t="shared" si="0"/>
        <v>14964500</v>
      </c>
      <c r="L24" s="103"/>
      <c r="M24" s="104">
        <v>14964500</v>
      </c>
      <c r="N24" s="101"/>
      <c r="O24" s="120"/>
      <c r="P24" s="133" t="s">
        <v>482</v>
      </c>
      <c r="Q24" s="124"/>
      <c r="R24" s="134"/>
      <c r="S24" s="95"/>
      <c r="T24" s="95"/>
      <c r="U24" s="95"/>
      <c r="V24" s="95"/>
      <c r="W24" s="95"/>
      <c r="X24" s="95"/>
      <c r="Y24" s="135"/>
      <c r="Z24" s="136"/>
      <c r="AA24" s="136"/>
      <c r="AB24" s="95"/>
      <c r="AC24" s="95"/>
      <c r="AD24" s="95"/>
      <c r="AE24" s="95"/>
      <c r="AF24" s="95"/>
      <c r="AG24" s="95"/>
      <c r="AH24" s="95"/>
      <c r="AI24" s="95"/>
      <c r="AJ24" s="95"/>
      <c r="AK24" s="95"/>
      <c r="AL24" s="95"/>
      <c r="AM24" s="95"/>
      <c r="AN24" s="95"/>
      <c r="AO24" s="95"/>
      <c r="AP24" s="95"/>
      <c r="AQ24" s="96"/>
    </row>
    <row r="25" spans="1:43" s="97" customFormat="1" ht="22.5">
      <c r="A25" s="98"/>
      <c r="B25" s="99" t="s">
        <v>507</v>
      </c>
      <c r="C25" s="100" t="s">
        <v>70</v>
      </c>
      <c r="D25" s="101" t="s">
        <v>27</v>
      </c>
      <c r="E25" s="100" t="s">
        <v>71</v>
      </c>
      <c r="F25" s="102">
        <v>45627</v>
      </c>
      <c r="G25" s="102">
        <v>45627</v>
      </c>
      <c r="H25" s="102" t="s">
        <v>495</v>
      </c>
      <c r="I25" s="102" t="s">
        <v>495</v>
      </c>
      <c r="J25" s="100" t="s">
        <v>72</v>
      </c>
      <c r="K25" s="31">
        <f t="shared" si="0"/>
        <v>28776000</v>
      </c>
      <c r="L25" s="103"/>
      <c r="M25" s="104">
        <v>28776000</v>
      </c>
      <c r="N25" s="101"/>
      <c r="O25" s="120"/>
      <c r="P25" s="133"/>
      <c r="Q25" s="124"/>
      <c r="R25" s="134"/>
      <c r="S25" s="95"/>
      <c r="T25" s="95"/>
      <c r="U25" s="95"/>
      <c r="V25" s="95"/>
      <c r="W25" s="95"/>
      <c r="X25" s="95"/>
      <c r="Y25" s="135" t="s">
        <v>508</v>
      </c>
      <c r="Z25" s="136"/>
      <c r="AA25" s="136"/>
      <c r="AB25" s="95"/>
      <c r="AC25" s="95"/>
      <c r="AD25" s="95"/>
      <c r="AE25" s="95"/>
      <c r="AF25" s="95"/>
      <c r="AG25" s="95"/>
      <c r="AH25" s="95"/>
      <c r="AI25" s="95"/>
      <c r="AJ25" s="95"/>
      <c r="AK25" s="95"/>
      <c r="AL25" s="95"/>
      <c r="AM25" s="95"/>
      <c r="AN25" s="95"/>
      <c r="AO25" s="95"/>
      <c r="AP25" s="95"/>
      <c r="AQ25" s="96"/>
    </row>
    <row r="26" spans="1:43" s="97" customFormat="1" ht="22.5">
      <c r="A26" s="98"/>
      <c r="B26" s="99" t="s">
        <v>509</v>
      </c>
      <c r="C26" s="100" t="s">
        <v>70</v>
      </c>
      <c r="D26" s="101" t="s">
        <v>30</v>
      </c>
      <c r="E26" s="100" t="s">
        <v>71</v>
      </c>
      <c r="F26" s="102" t="s">
        <v>495</v>
      </c>
      <c r="G26" s="102" t="s">
        <v>495</v>
      </c>
      <c r="H26" s="102" t="s">
        <v>495</v>
      </c>
      <c r="I26" s="102" t="s">
        <v>495</v>
      </c>
      <c r="J26" s="100" t="s">
        <v>72</v>
      </c>
      <c r="K26" s="31">
        <f t="shared" si="0"/>
        <v>3960000</v>
      </c>
      <c r="L26" s="103"/>
      <c r="M26" s="104">
        <v>3960000</v>
      </c>
      <c r="N26" s="101"/>
      <c r="O26" s="120"/>
      <c r="P26" s="133" t="s">
        <v>510</v>
      </c>
      <c r="Q26" s="124"/>
      <c r="R26" s="134"/>
      <c r="S26" s="137" t="s">
        <v>479</v>
      </c>
      <c r="T26" s="138"/>
      <c r="U26" s="138"/>
      <c r="V26" s="127"/>
      <c r="W26" s="127"/>
      <c r="X26" s="139"/>
      <c r="Y26" s="140"/>
      <c r="Z26" s="141" t="s">
        <v>480</v>
      </c>
      <c r="AA26" s="141"/>
      <c r="AB26" s="142"/>
      <c r="AC26" s="95"/>
      <c r="AD26" s="95"/>
      <c r="AE26" s="95"/>
      <c r="AF26" s="95"/>
      <c r="AG26" s="95"/>
      <c r="AH26" s="95"/>
      <c r="AI26" s="95"/>
      <c r="AJ26" s="95"/>
      <c r="AK26" s="95"/>
      <c r="AL26" s="95"/>
      <c r="AM26" s="95"/>
      <c r="AN26" s="95"/>
      <c r="AO26" s="95"/>
      <c r="AP26" s="95"/>
      <c r="AQ26" s="96"/>
    </row>
    <row r="27" spans="1:43" s="97" customFormat="1" ht="22.5">
      <c r="A27" s="98"/>
      <c r="B27" s="99" t="s">
        <v>511</v>
      </c>
      <c r="C27" s="100" t="s">
        <v>70</v>
      </c>
      <c r="D27" s="101" t="s">
        <v>27</v>
      </c>
      <c r="E27" s="100" t="s">
        <v>71</v>
      </c>
      <c r="F27" s="102">
        <v>45627</v>
      </c>
      <c r="G27" s="102">
        <v>45627</v>
      </c>
      <c r="H27" s="102" t="s">
        <v>495</v>
      </c>
      <c r="I27" s="102" t="s">
        <v>495</v>
      </c>
      <c r="J27" s="100" t="s">
        <v>72</v>
      </c>
      <c r="K27" s="31">
        <f t="shared" si="0"/>
        <v>14241500</v>
      </c>
      <c r="L27" s="103"/>
      <c r="M27" s="104">
        <v>14241500</v>
      </c>
      <c r="N27" s="101"/>
      <c r="O27" s="120"/>
      <c r="P27" s="133"/>
      <c r="Q27" s="124"/>
      <c r="R27" s="125"/>
      <c r="S27" s="126"/>
      <c r="T27" s="127"/>
      <c r="U27" s="127"/>
      <c r="V27" s="127"/>
      <c r="W27" s="127"/>
      <c r="X27" s="128"/>
      <c r="Y27" s="129"/>
      <c r="Z27" s="130"/>
      <c r="AA27" s="131"/>
      <c r="AB27" s="132"/>
      <c r="AC27" s="95"/>
      <c r="AD27" s="95"/>
      <c r="AE27" s="95"/>
      <c r="AF27" s="95"/>
      <c r="AG27" s="95"/>
      <c r="AH27" s="95"/>
      <c r="AI27" s="95"/>
      <c r="AJ27" s="95"/>
      <c r="AK27" s="95"/>
      <c r="AL27" s="95"/>
      <c r="AM27" s="95"/>
      <c r="AN27" s="95"/>
      <c r="AO27" s="95"/>
      <c r="AP27" s="95"/>
      <c r="AQ27" s="96"/>
    </row>
    <row r="28" spans="1:43" s="97" customFormat="1" ht="22.5">
      <c r="A28" s="98"/>
      <c r="B28" s="99" t="s">
        <v>512</v>
      </c>
      <c r="C28" s="100" t="s">
        <v>70</v>
      </c>
      <c r="D28" s="101" t="s">
        <v>27</v>
      </c>
      <c r="E28" s="100" t="s">
        <v>71</v>
      </c>
      <c r="F28" s="102">
        <v>45627</v>
      </c>
      <c r="G28" s="102">
        <v>45627</v>
      </c>
      <c r="H28" s="102" t="s">
        <v>495</v>
      </c>
      <c r="I28" s="102" t="s">
        <v>495</v>
      </c>
      <c r="J28" s="100" t="s">
        <v>72</v>
      </c>
      <c r="K28" s="31">
        <f t="shared" si="0"/>
        <v>20256500</v>
      </c>
      <c r="L28" s="103"/>
      <c r="M28" s="104">
        <v>20256500</v>
      </c>
      <c r="N28" s="101"/>
      <c r="O28" s="100"/>
      <c r="P28" s="99"/>
      <c r="Q28" s="100"/>
      <c r="R28" s="101"/>
      <c r="S28" s="100"/>
      <c r="T28" s="102"/>
      <c r="U28" s="102"/>
      <c r="V28" s="102"/>
      <c r="W28" s="102"/>
      <c r="X28" s="100"/>
      <c r="Y28" s="31"/>
      <c r="Z28" s="103"/>
      <c r="AA28" s="104"/>
      <c r="AB28" s="101"/>
      <c r="AC28" s="120"/>
      <c r="AD28" s="133"/>
      <c r="AE28" s="124"/>
      <c r="AF28" s="125"/>
      <c r="AG28" s="126"/>
      <c r="AH28" s="127"/>
      <c r="AI28" s="127"/>
      <c r="AJ28" s="127"/>
      <c r="AK28" s="127"/>
      <c r="AL28" s="128"/>
      <c r="AM28" s="129"/>
      <c r="AN28" s="130"/>
      <c r="AO28" s="131"/>
      <c r="AP28" s="132"/>
      <c r="AQ28" s="96"/>
    </row>
    <row r="29" spans="1:43" s="97" customFormat="1" ht="33.75">
      <c r="A29" s="98"/>
      <c r="B29" s="99" t="s">
        <v>513</v>
      </c>
      <c r="C29" s="100" t="s">
        <v>70</v>
      </c>
      <c r="D29" s="101" t="s">
        <v>30</v>
      </c>
      <c r="E29" s="100" t="s">
        <v>71</v>
      </c>
      <c r="F29" s="102" t="s">
        <v>495</v>
      </c>
      <c r="G29" s="102" t="s">
        <v>495</v>
      </c>
      <c r="H29" s="102" t="s">
        <v>495</v>
      </c>
      <c r="I29" s="102" t="s">
        <v>495</v>
      </c>
      <c r="J29" s="100" t="s">
        <v>72</v>
      </c>
      <c r="K29" s="31">
        <f t="shared" si="0"/>
        <v>2895538</v>
      </c>
      <c r="L29" s="103"/>
      <c r="M29" s="104">
        <v>2895538</v>
      </c>
      <c r="N29" s="101"/>
      <c r="O29" s="100"/>
      <c r="P29" s="99"/>
      <c r="Q29" s="100"/>
      <c r="R29" s="101"/>
      <c r="S29" s="100"/>
      <c r="T29" s="102"/>
      <c r="U29" s="102"/>
      <c r="V29" s="102"/>
      <c r="W29" s="102"/>
      <c r="X29" s="100"/>
      <c r="Y29" s="31"/>
      <c r="Z29" s="103"/>
      <c r="AA29" s="104"/>
      <c r="AB29" s="101"/>
      <c r="AC29" s="100"/>
      <c r="AD29" s="99"/>
      <c r="AE29" s="100"/>
      <c r="AF29" s="101"/>
      <c r="AG29" s="100"/>
      <c r="AH29" s="102"/>
      <c r="AI29" s="102"/>
      <c r="AJ29" s="102"/>
      <c r="AK29" s="102"/>
      <c r="AL29" s="100"/>
      <c r="AM29" s="31"/>
      <c r="AN29" s="103"/>
      <c r="AO29" s="104"/>
      <c r="AP29" s="101"/>
      <c r="AQ29" s="143"/>
    </row>
    <row r="30" spans="1:43" s="97" customFormat="1" ht="22.5">
      <c r="A30" s="98"/>
      <c r="B30" s="99" t="s">
        <v>514</v>
      </c>
      <c r="C30" s="100" t="s">
        <v>70</v>
      </c>
      <c r="D30" s="101" t="s">
        <v>27</v>
      </c>
      <c r="E30" s="100" t="s">
        <v>71</v>
      </c>
      <c r="F30" s="102">
        <v>45627</v>
      </c>
      <c r="G30" s="102">
        <v>45627</v>
      </c>
      <c r="H30" s="102" t="s">
        <v>495</v>
      </c>
      <c r="I30" s="102" t="s">
        <v>495</v>
      </c>
      <c r="J30" s="100" t="s">
        <v>72</v>
      </c>
      <c r="K30" s="31">
        <f t="shared" si="0"/>
        <v>18407200</v>
      </c>
      <c r="L30" s="103"/>
      <c r="M30" s="104">
        <v>18407200</v>
      </c>
      <c r="N30" s="101"/>
      <c r="O30" s="100"/>
      <c r="P30" s="99"/>
      <c r="Q30" s="100"/>
      <c r="R30" s="101"/>
      <c r="S30" s="100"/>
      <c r="T30" s="102"/>
      <c r="U30" s="102"/>
      <c r="V30" s="102"/>
      <c r="W30" s="102"/>
      <c r="X30" s="100"/>
      <c r="Y30" s="31"/>
      <c r="Z30" s="103"/>
      <c r="AA30" s="104"/>
      <c r="AB30" s="101"/>
      <c r="AC30" s="100"/>
      <c r="AD30" s="99"/>
      <c r="AE30" s="100"/>
      <c r="AF30" s="101"/>
      <c r="AG30" s="100"/>
      <c r="AH30" s="102"/>
      <c r="AI30" s="102"/>
      <c r="AJ30" s="102"/>
      <c r="AK30" s="102"/>
      <c r="AL30" s="100"/>
      <c r="AM30" s="31"/>
      <c r="AN30" s="103"/>
      <c r="AO30" s="104"/>
      <c r="AP30" s="101"/>
      <c r="AQ30" s="143"/>
    </row>
    <row r="31" spans="1:43" s="97" customFormat="1" ht="33.75">
      <c r="A31" s="98" t="s">
        <v>73</v>
      </c>
      <c r="B31" s="99" t="s">
        <v>515</v>
      </c>
      <c r="C31" s="100" t="s">
        <v>70</v>
      </c>
      <c r="D31" s="101" t="s">
        <v>30</v>
      </c>
      <c r="E31" s="100" t="s">
        <v>71</v>
      </c>
      <c r="F31" s="102" t="s">
        <v>495</v>
      </c>
      <c r="G31" s="102" t="s">
        <v>495</v>
      </c>
      <c r="H31" s="102" t="s">
        <v>495</v>
      </c>
      <c r="I31" s="102" t="s">
        <v>495</v>
      </c>
      <c r="J31" s="100" t="s">
        <v>72</v>
      </c>
      <c r="K31" s="31">
        <f t="shared" si="0"/>
        <v>17608084</v>
      </c>
      <c r="L31" s="103"/>
      <c r="M31" s="104">
        <v>17608084</v>
      </c>
      <c r="N31" s="101"/>
      <c r="O31" s="100"/>
      <c r="P31" s="99"/>
      <c r="Q31" s="100"/>
      <c r="R31" s="101"/>
      <c r="S31" s="100"/>
      <c r="T31" s="102"/>
      <c r="U31" s="102"/>
      <c r="V31" s="102"/>
      <c r="W31" s="102"/>
      <c r="X31" s="100"/>
      <c r="Y31" s="31"/>
      <c r="Z31" s="103"/>
      <c r="AA31" s="104"/>
      <c r="AB31" s="101"/>
      <c r="AC31" s="100"/>
      <c r="AD31" s="99"/>
      <c r="AE31" s="100"/>
      <c r="AF31" s="101"/>
      <c r="AG31" s="100"/>
      <c r="AH31" s="102"/>
      <c r="AI31" s="102"/>
      <c r="AJ31" s="102"/>
      <c r="AK31" s="102"/>
      <c r="AL31" s="100"/>
      <c r="AM31" s="31"/>
      <c r="AN31" s="103"/>
      <c r="AO31" s="104"/>
      <c r="AP31" s="101"/>
      <c r="AQ31" s="143"/>
    </row>
    <row r="32" spans="1:43" s="97" customFormat="1" ht="33.75">
      <c r="A32" s="98"/>
      <c r="B32" s="99" t="s">
        <v>516</v>
      </c>
      <c r="C32" s="100" t="s">
        <v>70</v>
      </c>
      <c r="D32" s="101" t="s">
        <v>30</v>
      </c>
      <c r="E32" s="100" t="s">
        <v>71</v>
      </c>
      <c r="F32" s="102" t="s">
        <v>495</v>
      </c>
      <c r="G32" s="102" t="s">
        <v>495</v>
      </c>
      <c r="H32" s="102" t="s">
        <v>495</v>
      </c>
      <c r="I32" s="102" t="s">
        <v>495</v>
      </c>
      <c r="J32" s="100" t="s">
        <v>72</v>
      </c>
      <c r="K32" s="31">
        <f t="shared" si="0"/>
        <v>28068577</v>
      </c>
      <c r="L32" s="103"/>
      <c r="M32" s="104">
        <v>28068577</v>
      </c>
      <c r="N32" s="101"/>
      <c r="O32" s="100"/>
      <c r="P32" s="99"/>
      <c r="Q32" s="100"/>
      <c r="R32" s="101"/>
      <c r="S32" s="100"/>
      <c r="T32" s="102"/>
      <c r="U32" s="102"/>
      <c r="V32" s="102"/>
      <c r="W32" s="102"/>
      <c r="X32" s="100"/>
      <c r="Y32" s="31"/>
      <c r="Z32" s="103"/>
      <c r="AA32" s="104"/>
      <c r="AB32" s="101"/>
      <c r="AC32" s="100"/>
      <c r="AD32" s="99"/>
      <c r="AE32" s="100"/>
      <c r="AF32" s="101"/>
      <c r="AG32" s="100"/>
      <c r="AH32" s="102"/>
      <c r="AI32" s="102"/>
      <c r="AJ32" s="102"/>
      <c r="AK32" s="102"/>
      <c r="AL32" s="100"/>
      <c r="AM32" s="31"/>
      <c r="AN32" s="103"/>
      <c r="AO32" s="104"/>
      <c r="AP32" s="101"/>
      <c r="AQ32" s="143"/>
    </row>
    <row r="33" spans="1:43" s="97" customFormat="1" ht="33.75">
      <c r="A33" s="98"/>
      <c r="B33" s="99" t="s">
        <v>517</v>
      </c>
      <c r="C33" s="100" t="s">
        <v>70</v>
      </c>
      <c r="D33" s="101" t="s">
        <v>30</v>
      </c>
      <c r="E33" s="100" t="s">
        <v>71</v>
      </c>
      <c r="F33" s="102" t="s">
        <v>495</v>
      </c>
      <c r="G33" s="102" t="s">
        <v>495</v>
      </c>
      <c r="H33" s="102" t="s">
        <v>495</v>
      </c>
      <c r="I33" s="102" t="s">
        <v>495</v>
      </c>
      <c r="J33" s="100" t="s">
        <v>72</v>
      </c>
      <c r="K33" s="31">
        <f t="shared" si="0"/>
        <v>19332568</v>
      </c>
      <c r="L33" s="103"/>
      <c r="M33" s="104">
        <v>19332568</v>
      </c>
      <c r="N33" s="101"/>
      <c r="O33" s="100"/>
      <c r="P33" s="99"/>
      <c r="Q33" s="100"/>
      <c r="R33" s="101"/>
      <c r="S33" s="100"/>
      <c r="T33" s="102"/>
      <c r="U33" s="102"/>
      <c r="V33" s="102"/>
      <c r="W33" s="102"/>
      <c r="X33" s="100"/>
      <c r="Y33" s="31"/>
      <c r="Z33" s="103"/>
      <c r="AA33" s="104"/>
      <c r="AB33" s="101"/>
      <c r="AC33" s="100"/>
      <c r="AD33" s="99"/>
      <c r="AE33" s="100"/>
      <c r="AF33" s="101"/>
      <c r="AG33" s="100"/>
      <c r="AH33" s="102"/>
      <c r="AI33" s="102"/>
      <c r="AJ33" s="102"/>
      <c r="AK33" s="102"/>
      <c r="AL33" s="100"/>
      <c r="AM33" s="31"/>
      <c r="AN33" s="103"/>
      <c r="AO33" s="104"/>
      <c r="AP33" s="101"/>
      <c r="AQ33" s="143"/>
    </row>
    <row r="34" spans="1:43" s="97" customFormat="1" ht="33.75">
      <c r="A34" s="98"/>
      <c r="B34" s="99" t="s">
        <v>518</v>
      </c>
      <c r="C34" s="100" t="s">
        <v>70</v>
      </c>
      <c r="D34" s="101" t="s">
        <v>30</v>
      </c>
      <c r="E34" s="100" t="s">
        <v>71</v>
      </c>
      <c r="F34" s="102" t="s">
        <v>495</v>
      </c>
      <c r="G34" s="102" t="s">
        <v>495</v>
      </c>
      <c r="H34" s="102" t="s">
        <v>495</v>
      </c>
      <c r="I34" s="102" t="s">
        <v>495</v>
      </c>
      <c r="J34" s="100" t="s">
        <v>72</v>
      </c>
      <c r="K34" s="31">
        <f t="shared" si="0"/>
        <v>10846877</v>
      </c>
      <c r="L34" s="103"/>
      <c r="M34" s="104">
        <v>10846877</v>
      </c>
      <c r="N34" s="101"/>
      <c r="O34" s="100"/>
      <c r="P34" s="99"/>
      <c r="Q34" s="100"/>
      <c r="R34" s="101"/>
      <c r="S34" s="100"/>
      <c r="T34" s="102"/>
      <c r="U34" s="102"/>
      <c r="V34" s="102"/>
      <c r="W34" s="102"/>
      <c r="X34" s="100"/>
      <c r="Y34" s="31"/>
      <c r="Z34" s="103"/>
      <c r="AA34" s="104"/>
      <c r="AB34" s="101"/>
      <c r="AC34" s="100"/>
      <c r="AD34" s="99"/>
      <c r="AE34" s="100"/>
      <c r="AF34" s="101"/>
      <c r="AG34" s="100"/>
      <c r="AH34" s="102"/>
      <c r="AI34" s="102"/>
      <c r="AJ34" s="102"/>
      <c r="AK34" s="102"/>
      <c r="AL34" s="100"/>
      <c r="AM34" s="31"/>
      <c r="AN34" s="103"/>
      <c r="AO34" s="104"/>
      <c r="AP34" s="101"/>
      <c r="AQ34" s="143"/>
    </row>
    <row r="35" spans="1:43" s="97" customFormat="1" ht="33.75">
      <c r="A35" s="98"/>
      <c r="B35" s="99" t="s">
        <v>519</v>
      </c>
      <c r="C35" s="100" t="s">
        <v>70</v>
      </c>
      <c r="D35" s="101" t="s">
        <v>30</v>
      </c>
      <c r="E35" s="100" t="s">
        <v>71</v>
      </c>
      <c r="F35" s="102" t="s">
        <v>495</v>
      </c>
      <c r="G35" s="102" t="s">
        <v>495</v>
      </c>
      <c r="H35" s="102" t="s">
        <v>495</v>
      </c>
      <c r="I35" s="102" t="s">
        <v>495</v>
      </c>
      <c r="J35" s="100" t="s">
        <v>72</v>
      </c>
      <c r="K35" s="31">
        <f t="shared" si="0"/>
        <v>11585878</v>
      </c>
      <c r="L35" s="103"/>
      <c r="M35" s="104">
        <v>11585878</v>
      </c>
      <c r="N35" s="101"/>
      <c r="O35" s="100"/>
      <c r="P35" s="99"/>
      <c r="Q35" s="100"/>
      <c r="R35" s="101"/>
      <c r="S35" s="100"/>
      <c r="T35" s="102"/>
      <c r="U35" s="102"/>
      <c r="V35" s="102"/>
      <c r="W35" s="102"/>
      <c r="X35" s="100"/>
      <c r="Y35" s="31"/>
      <c r="Z35" s="103"/>
      <c r="AA35" s="104"/>
      <c r="AB35" s="101"/>
      <c r="AC35" s="100"/>
      <c r="AD35" s="99"/>
      <c r="AE35" s="100"/>
      <c r="AF35" s="101"/>
      <c r="AG35" s="100"/>
      <c r="AH35" s="102"/>
      <c r="AI35" s="102"/>
      <c r="AJ35" s="102"/>
      <c r="AK35" s="102"/>
      <c r="AL35" s="100"/>
      <c r="AM35" s="31"/>
      <c r="AN35" s="103"/>
      <c r="AO35" s="104"/>
      <c r="AP35" s="101"/>
      <c r="AQ35" s="143"/>
    </row>
    <row r="36" spans="1:43" s="97" customFormat="1" ht="33.75">
      <c r="A36" s="98"/>
      <c r="B36" s="99" t="s">
        <v>520</v>
      </c>
      <c r="C36" s="100" t="s">
        <v>70</v>
      </c>
      <c r="D36" s="101" t="s">
        <v>27</v>
      </c>
      <c r="E36" s="100" t="s">
        <v>71</v>
      </c>
      <c r="F36" s="102">
        <v>45627</v>
      </c>
      <c r="G36" s="102">
        <v>45627</v>
      </c>
      <c r="H36" s="102" t="s">
        <v>495</v>
      </c>
      <c r="I36" s="102" t="s">
        <v>495</v>
      </c>
      <c r="J36" s="100" t="s">
        <v>72</v>
      </c>
      <c r="K36" s="31">
        <f t="shared" si="0"/>
        <v>9959000</v>
      </c>
      <c r="L36" s="103"/>
      <c r="M36" s="104">
        <v>9959000</v>
      </c>
      <c r="N36" s="101"/>
      <c r="O36" s="100"/>
      <c r="P36" s="99"/>
      <c r="Q36" s="100"/>
      <c r="R36" s="101"/>
      <c r="S36" s="100"/>
      <c r="T36" s="102"/>
      <c r="U36" s="102"/>
      <c r="V36" s="102"/>
      <c r="W36" s="102"/>
      <c r="X36" s="100"/>
      <c r="Y36" s="31"/>
      <c r="Z36" s="103"/>
      <c r="AA36" s="104"/>
      <c r="AB36" s="101"/>
      <c r="AC36" s="100"/>
      <c r="AD36" s="99"/>
      <c r="AE36" s="100"/>
      <c r="AF36" s="101"/>
      <c r="AG36" s="100"/>
      <c r="AH36" s="102"/>
      <c r="AI36" s="102"/>
      <c r="AJ36" s="102"/>
      <c r="AK36" s="102"/>
      <c r="AL36" s="100"/>
      <c r="AM36" s="31"/>
      <c r="AN36" s="103"/>
      <c r="AO36" s="104"/>
      <c r="AP36" s="101"/>
      <c r="AQ36" s="144"/>
    </row>
    <row r="37" spans="1:43" s="97" customFormat="1" ht="33.75">
      <c r="A37" s="98"/>
      <c r="B37" s="99" t="s">
        <v>521</v>
      </c>
      <c r="C37" s="100" t="s">
        <v>70</v>
      </c>
      <c r="D37" s="101" t="s">
        <v>27</v>
      </c>
      <c r="E37" s="100" t="s">
        <v>71</v>
      </c>
      <c r="F37" s="102">
        <v>45627</v>
      </c>
      <c r="G37" s="102">
        <v>45627</v>
      </c>
      <c r="H37" s="102" t="s">
        <v>495</v>
      </c>
      <c r="I37" s="102" t="s">
        <v>495</v>
      </c>
      <c r="J37" s="100" t="s">
        <v>72</v>
      </c>
      <c r="K37" s="31">
        <f t="shared" si="0"/>
        <v>30690000</v>
      </c>
      <c r="L37" s="103"/>
      <c r="M37" s="104">
        <v>30690000</v>
      </c>
      <c r="N37" s="101"/>
      <c r="O37" s="100"/>
      <c r="P37" s="99"/>
      <c r="Q37" s="100"/>
      <c r="R37" s="101"/>
      <c r="S37" s="100"/>
      <c r="T37" s="102"/>
      <c r="U37" s="102"/>
      <c r="V37" s="102"/>
      <c r="W37" s="102"/>
      <c r="X37" s="100"/>
      <c r="Y37" s="31"/>
      <c r="Z37" s="103"/>
      <c r="AA37" s="104"/>
      <c r="AB37" s="101"/>
      <c r="AC37" s="100"/>
      <c r="AD37" s="99"/>
      <c r="AE37" s="100"/>
      <c r="AF37" s="101"/>
      <c r="AG37" s="100"/>
      <c r="AH37" s="102"/>
      <c r="AI37" s="102"/>
      <c r="AJ37" s="102"/>
      <c r="AK37" s="102"/>
      <c r="AL37" s="100"/>
      <c r="AM37" s="31"/>
      <c r="AN37" s="103"/>
      <c r="AO37" s="104"/>
      <c r="AP37" s="101"/>
      <c r="AQ37" s="144"/>
    </row>
    <row r="38" spans="1:43" s="97" customFormat="1" ht="33.75">
      <c r="A38" s="98"/>
      <c r="B38" s="99" t="s">
        <v>522</v>
      </c>
      <c r="C38" s="100" t="s">
        <v>70</v>
      </c>
      <c r="D38" s="101" t="s">
        <v>27</v>
      </c>
      <c r="E38" s="100" t="s">
        <v>71</v>
      </c>
      <c r="F38" s="102">
        <v>45627</v>
      </c>
      <c r="G38" s="102">
        <v>45627</v>
      </c>
      <c r="H38" s="102" t="s">
        <v>495</v>
      </c>
      <c r="I38" s="102" t="s">
        <v>495</v>
      </c>
      <c r="J38" s="100" t="s">
        <v>72</v>
      </c>
      <c r="K38" s="31">
        <f t="shared" si="0"/>
        <v>20492500</v>
      </c>
      <c r="L38" s="103"/>
      <c r="M38" s="104">
        <v>20492500</v>
      </c>
      <c r="N38" s="101"/>
      <c r="O38" s="100"/>
      <c r="P38" s="99"/>
      <c r="Q38" s="100"/>
      <c r="R38" s="101"/>
      <c r="S38" s="100"/>
      <c r="T38" s="102"/>
      <c r="U38" s="102"/>
      <c r="V38" s="102"/>
      <c r="W38" s="102"/>
      <c r="X38" s="100"/>
      <c r="Y38" s="31"/>
      <c r="Z38" s="103"/>
      <c r="AA38" s="104"/>
      <c r="AB38" s="101"/>
      <c r="AC38" s="100"/>
      <c r="AD38" s="99"/>
      <c r="AE38" s="100"/>
      <c r="AF38" s="101"/>
      <c r="AG38" s="100"/>
      <c r="AH38" s="102"/>
      <c r="AI38" s="102"/>
      <c r="AJ38" s="102"/>
      <c r="AK38" s="102"/>
      <c r="AL38" s="100"/>
      <c r="AM38" s="31"/>
      <c r="AN38" s="103"/>
      <c r="AO38" s="104"/>
      <c r="AP38" s="101"/>
      <c r="AQ38" s="144"/>
    </row>
    <row r="39" spans="1:43" s="97" customFormat="1" ht="45">
      <c r="A39" s="98"/>
      <c r="B39" s="99" t="s">
        <v>523</v>
      </c>
      <c r="C39" s="100" t="s">
        <v>70</v>
      </c>
      <c r="D39" s="101" t="s">
        <v>27</v>
      </c>
      <c r="E39" s="100" t="s">
        <v>71</v>
      </c>
      <c r="F39" s="102">
        <v>45627</v>
      </c>
      <c r="G39" s="102">
        <v>45627</v>
      </c>
      <c r="H39" s="102" t="s">
        <v>495</v>
      </c>
      <c r="I39" s="102" t="s">
        <v>495</v>
      </c>
      <c r="J39" s="100" t="s">
        <v>72</v>
      </c>
      <c r="K39" s="31">
        <f t="shared" si="0"/>
        <v>20978500</v>
      </c>
      <c r="L39" s="103"/>
      <c r="M39" s="104">
        <v>20978500</v>
      </c>
      <c r="N39" s="101"/>
      <c r="O39" s="100"/>
      <c r="P39" s="99"/>
      <c r="Q39" s="100"/>
      <c r="R39" s="101"/>
      <c r="S39" s="100"/>
      <c r="T39" s="102"/>
      <c r="U39" s="102"/>
      <c r="V39" s="102"/>
      <c r="W39" s="102"/>
      <c r="X39" s="100"/>
      <c r="Y39" s="31"/>
      <c r="Z39" s="103"/>
      <c r="AA39" s="104"/>
      <c r="AB39" s="101"/>
      <c r="AC39" s="100"/>
      <c r="AD39" s="99"/>
      <c r="AE39" s="100"/>
      <c r="AF39" s="101"/>
      <c r="AG39" s="100"/>
      <c r="AH39" s="102"/>
      <c r="AI39" s="102"/>
      <c r="AJ39" s="102"/>
      <c r="AK39" s="102"/>
      <c r="AL39" s="100"/>
      <c r="AM39" s="31"/>
      <c r="AN39" s="103"/>
      <c r="AO39" s="104"/>
      <c r="AP39" s="101"/>
      <c r="AQ39" s="144"/>
    </row>
    <row r="40" spans="1:43" s="97" customFormat="1" ht="33.75">
      <c r="A40" s="98"/>
      <c r="B40" s="99" t="s">
        <v>524</v>
      </c>
      <c r="C40" s="100" t="s">
        <v>70</v>
      </c>
      <c r="D40" s="101" t="s">
        <v>30</v>
      </c>
      <c r="E40" s="100" t="s">
        <v>71</v>
      </c>
      <c r="F40" s="102" t="s">
        <v>495</v>
      </c>
      <c r="G40" s="102" t="s">
        <v>495</v>
      </c>
      <c r="H40" s="102" t="s">
        <v>495</v>
      </c>
      <c r="I40" s="102" t="s">
        <v>495</v>
      </c>
      <c r="J40" s="100" t="s">
        <v>72</v>
      </c>
      <c r="K40" s="31">
        <f t="shared" si="0"/>
        <v>28468500</v>
      </c>
      <c r="L40" s="103"/>
      <c r="M40" s="104">
        <v>28468500</v>
      </c>
      <c r="N40" s="101"/>
      <c r="O40" s="100"/>
      <c r="P40" s="99"/>
      <c r="Q40" s="100"/>
      <c r="R40" s="101"/>
      <c r="S40" s="100"/>
      <c r="T40" s="102"/>
      <c r="U40" s="102"/>
      <c r="V40" s="102"/>
      <c r="W40" s="102"/>
      <c r="X40" s="100"/>
      <c r="Y40" s="31"/>
      <c r="Z40" s="103"/>
      <c r="AA40" s="104"/>
      <c r="AB40" s="101"/>
      <c r="AC40" s="100"/>
      <c r="AD40" s="99"/>
      <c r="AE40" s="100"/>
      <c r="AF40" s="101"/>
      <c r="AG40" s="100"/>
      <c r="AH40" s="102"/>
      <c r="AI40" s="102"/>
      <c r="AJ40" s="102"/>
      <c r="AK40" s="102"/>
      <c r="AL40" s="100"/>
      <c r="AM40" s="31"/>
      <c r="AN40" s="103"/>
      <c r="AO40" s="104"/>
      <c r="AP40" s="101"/>
      <c r="AQ40" s="144"/>
    </row>
    <row r="41" spans="1:43" s="97" customFormat="1" ht="33.75">
      <c r="A41" s="98"/>
      <c r="B41" s="99" t="s">
        <v>525</v>
      </c>
      <c r="C41" s="100" t="s">
        <v>70</v>
      </c>
      <c r="D41" s="101" t="s">
        <v>30</v>
      </c>
      <c r="E41" s="100" t="s">
        <v>71</v>
      </c>
      <c r="F41" s="102" t="s">
        <v>495</v>
      </c>
      <c r="G41" s="102" t="s">
        <v>495</v>
      </c>
      <c r="H41" s="102" t="s">
        <v>495</v>
      </c>
      <c r="I41" s="102" t="s">
        <v>495</v>
      </c>
      <c r="J41" s="100" t="s">
        <v>72</v>
      </c>
      <c r="K41" s="31">
        <f t="shared" si="0"/>
        <v>18411500</v>
      </c>
      <c r="L41" s="103"/>
      <c r="M41" s="104">
        <v>18411500</v>
      </c>
      <c r="N41" s="101"/>
      <c r="O41" s="100"/>
      <c r="P41" s="99"/>
      <c r="Q41" s="100"/>
      <c r="R41" s="101"/>
      <c r="S41" s="100"/>
      <c r="T41" s="102"/>
      <c r="U41" s="102"/>
      <c r="V41" s="102"/>
      <c r="W41" s="102"/>
      <c r="X41" s="100"/>
      <c r="Y41" s="31"/>
      <c r="Z41" s="103"/>
      <c r="AA41" s="104"/>
      <c r="AB41" s="101"/>
      <c r="AC41" s="100"/>
      <c r="AD41" s="99"/>
      <c r="AE41" s="100"/>
      <c r="AF41" s="101"/>
      <c r="AG41" s="100"/>
      <c r="AH41" s="102"/>
      <c r="AI41" s="102"/>
      <c r="AJ41" s="102"/>
      <c r="AK41" s="102"/>
      <c r="AL41" s="100"/>
      <c r="AM41" s="31"/>
      <c r="AN41" s="103"/>
      <c r="AO41" s="104"/>
      <c r="AP41" s="101"/>
      <c r="AQ41" s="144"/>
    </row>
    <row r="42" spans="1:43" s="97" customFormat="1" ht="20.45" customHeight="1">
      <c r="A42" s="98" t="s">
        <v>526</v>
      </c>
      <c r="B42" s="94" t="s">
        <v>527</v>
      </c>
      <c r="C42" s="94"/>
      <c r="D42" s="94"/>
      <c r="E42" s="94"/>
      <c r="F42" s="94"/>
      <c r="G42" s="94"/>
      <c r="H42" s="94"/>
      <c r="I42" s="94"/>
      <c r="J42" s="94"/>
      <c r="K42" s="94"/>
      <c r="L42" s="94"/>
      <c r="M42" s="94"/>
      <c r="N42" s="94"/>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6"/>
    </row>
    <row r="43" spans="1:43" s="97" customFormat="1" ht="22.5">
      <c r="A43" s="98"/>
      <c r="B43" s="99" t="s">
        <v>528</v>
      </c>
      <c r="C43" s="100" t="s">
        <v>494</v>
      </c>
      <c r="D43" s="101" t="s">
        <v>30</v>
      </c>
      <c r="E43" s="100" t="s">
        <v>71</v>
      </c>
      <c r="F43" s="102" t="s">
        <v>495</v>
      </c>
      <c r="G43" s="102" t="s">
        <v>495</v>
      </c>
      <c r="H43" s="102" t="s">
        <v>495</v>
      </c>
      <c r="I43" s="102" t="s">
        <v>495</v>
      </c>
      <c r="J43" s="100" t="s">
        <v>72</v>
      </c>
      <c r="K43" s="31">
        <f t="shared" si="0"/>
        <v>32515000</v>
      </c>
      <c r="L43" s="103"/>
      <c r="M43" s="104">
        <v>32515000</v>
      </c>
      <c r="N43" s="101"/>
      <c r="O43" s="100"/>
      <c r="P43" s="99"/>
      <c r="Q43" s="100"/>
      <c r="R43" s="101"/>
      <c r="S43" s="100"/>
      <c r="T43" s="102"/>
      <c r="U43" s="102"/>
      <c r="V43" s="102"/>
      <c r="W43" s="102"/>
      <c r="X43" s="100"/>
      <c r="Y43" s="31"/>
      <c r="Z43" s="103"/>
      <c r="AA43" s="104"/>
      <c r="AB43" s="101"/>
      <c r="AC43" s="100"/>
      <c r="AD43" s="99"/>
      <c r="AE43" s="100"/>
      <c r="AF43" s="101"/>
      <c r="AG43" s="100"/>
      <c r="AH43" s="102"/>
      <c r="AI43" s="102"/>
      <c r="AJ43" s="102"/>
      <c r="AK43" s="102"/>
      <c r="AL43" s="100"/>
      <c r="AM43" s="31"/>
      <c r="AN43" s="103"/>
      <c r="AO43" s="104"/>
      <c r="AP43" s="101"/>
      <c r="AQ43" s="144"/>
    </row>
    <row r="44" spans="1:43" s="97" customFormat="1" ht="22.5">
      <c r="A44" s="98"/>
      <c r="B44" s="99" t="s">
        <v>529</v>
      </c>
      <c r="C44" s="100" t="s">
        <v>494</v>
      </c>
      <c r="D44" s="101" t="s">
        <v>30</v>
      </c>
      <c r="E44" s="100" t="s">
        <v>71</v>
      </c>
      <c r="F44" s="102" t="s">
        <v>495</v>
      </c>
      <c r="G44" s="102" t="s">
        <v>495</v>
      </c>
      <c r="H44" s="102" t="s">
        <v>495</v>
      </c>
      <c r="I44" s="102" t="s">
        <v>495</v>
      </c>
      <c r="J44" s="100" t="s">
        <v>72</v>
      </c>
      <c r="K44" s="31">
        <f t="shared" si="0"/>
        <v>15621000</v>
      </c>
      <c r="L44" s="103"/>
      <c r="M44" s="104">
        <v>15621000</v>
      </c>
      <c r="N44" s="101"/>
      <c r="O44" s="100"/>
      <c r="P44" s="99"/>
      <c r="Q44" s="100"/>
      <c r="R44" s="101"/>
      <c r="S44" s="100"/>
      <c r="T44" s="102"/>
      <c r="U44" s="102"/>
      <c r="V44" s="102"/>
      <c r="W44" s="102"/>
      <c r="X44" s="100"/>
      <c r="Y44" s="31"/>
      <c r="Z44" s="103"/>
      <c r="AA44" s="104"/>
      <c r="AB44" s="101"/>
      <c r="AC44" s="100"/>
      <c r="AD44" s="99"/>
      <c r="AE44" s="100"/>
      <c r="AF44" s="101"/>
      <c r="AG44" s="100"/>
      <c r="AH44" s="102"/>
      <c r="AI44" s="102"/>
      <c r="AJ44" s="102"/>
      <c r="AK44" s="102"/>
      <c r="AL44" s="100"/>
      <c r="AM44" s="31"/>
      <c r="AN44" s="103"/>
      <c r="AO44" s="104"/>
      <c r="AP44" s="101"/>
      <c r="AQ44" s="144"/>
    </row>
    <row r="45" spans="1:43" s="97" customFormat="1" ht="20.45" customHeight="1">
      <c r="A45" s="98" t="s">
        <v>530</v>
      </c>
      <c r="B45" s="94" t="s">
        <v>531</v>
      </c>
      <c r="C45" s="94"/>
      <c r="D45" s="94"/>
      <c r="E45" s="94"/>
      <c r="F45" s="94"/>
      <c r="G45" s="94"/>
      <c r="H45" s="94"/>
      <c r="I45" s="94"/>
      <c r="J45" s="94"/>
      <c r="K45" s="94"/>
      <c r="L45" s="94"/>
      <c r="M45" s="94"/>
      <c r="N45" s="94"/>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6"/>
    </row>
    <row r="46" spans="1:43" s="97" customFormat="1" ht="22.5">
      <c r="A46" s="98"/>
      <c r="B46" s="99" t="s">
        <v>532</v>
      </c>
      <c r="C46" s="100" t="s">
        <v>494</v>
      </c>
      <c r="D46" s="101" t="s">
        <v>30</v>
      </c>
      <c r="E46" s="100" t="s">
        <v>71</v>
      </c>
      <c r="F46" s="102" t="s">
        <v>495</v>
      </c>
      <c r="G46" s="102" t="s">
        <v>495</v>
      </c>
      <c r="H46" s="102" t="s">
        <v>495</v>
      </c>
      <c r="I46" s="102" t="s">
        <v>495</v>
      </c>
      <c r="J46" s="100" t="s">
        <v>72</v>
      </c>
      <c r="K46" s="31">
        <f t="shared" si="0"/>
        <v>45388400</v>
      </c>
      <c r="L46" s="103"/>
      <c r="M46" s="104">
        <v>45388400</v>
      </c>
      <c r="N46" s="101"/>
      <c r="O46" s="100"/>
      <c r="P46" s="99"/>
      <c r="Q46" s="100"/>
      <c r="R46" s="101"/>
      <c r="S46" s="100"/>
      <c r="T46" s="102"/>
      <c r="U46" s="102"/>
      <c r="V46" s="102"/>
      <c r="W46" s="102"/>
      <c r="X46" s="100"/>
      <c r="Y46" s="31"/>
      <c r="Z46" s="103"/>
      <c r="AA46" s="104"/>
      <c r="AB46" s="101"/>
      <c r="AC46" s="100"/>
      <c r="AD46" s="99"/>
      <c r="AE46" s="100"/>
      <c r="AF46" s="101"/>
      <c r="AG46" s="100"/>
      <c r="AH46" s="102"/>
      <c r="AI46" s="102"/>
      <c r="AJ46" s="102"/>
      <c r="AK46" s="102"/>
      <c r="AL46" s="100"/>
      <c r="AM46" s="31"/>
      <c r="AN46" s="103"/>
      <c r="AO46" s="104"/>
      <c r="AP46" s="101"/>
      <c r="AQ46" s="144"/>
    </row>
    <row r="47" spans="1:43" s="97" customFormat="1" ht="56.25">
      <c r="A47" s="98"/>
      <c r="B47" s="99" t="s">
        <v>533</v>
      </c>
      <c r="C47" s="100" t="s">
        <v>494</v>
      </c>
      <c r="D47" s="101" t="s">
        <v>27</v>
      </c>
      <c r="E47" s="100" t="s">
        <v>71</v>
      </c>
      <c r="F47" s="102">
        <v>45627</v>
      </c>
      <c r="G47" s="102">
        <v>45627</v>
      </c>
      <c r="H47" s="102" t="s">
        <v>495</v>
      </c>
      <c r="I47" s="102" t="s">
        <v>495</v>
      </c>
      <c r="J47" s="100" t="s">
        <v>72</v>
      </c>
      <c r="K47" s="31">
        <f t="shared" si="0"/>
        <v>73204344</v>
      </c>
      <c r="L47" s="103"/>
      <c r="M47" s="104">
        <v>73204344</v>
      </c>
      <c r="N47" s="101"/>
      <c r="O47" s="100"/>
      <c r="P47" s="99"/>
      <c r="Q47" s="100"/>
      <c r="R47" s="101"/>
      <c r="S47" s="100"/>
      <c r="T47" s="102"/>
      <c r="U47" s="102"/>
      <c r="V47" s="102"/>
      <c r="W47" s="102"/>
      <c r="X47" s="100"/>
      <c r="Y47" s="31"/>
      <c r="Z47" s="103"/>
      <c r="AA47" s="104"/>
      <c r="AB47" s="101"/>
      <c r="AC47" s="100"/>
      <c r="AD47" s="99"/>
      <c r="AE47" s="100"/>
      <c r="AF47" s="101"/>
      <c r="AG47" s="100"/>
      <c r="AH47" s="102"/>
      <c r="AI47" s="102"/>
      <c r="AJ47" s="102"/>
      <c r="AK47" s="102"/>
      <c r="AL47" s="100"/>
      <c r="AM47" s="31"/>
      <c r="AN47" s="103"/>
      <c r="AO47" s="104"/>
      <c r="AP47" s="101"/>
      <c r="AQ47" s="144"/>
    </row>
    <row r="48" spans="1:43" s="97" customFormat="1" ht="22.5">
      <c r="A48" s="98"/>
      <c r="B48" s="99" t="s">
        <v>534</v>
      </c>
      <c r="C48" s="100" t="s">
        <v>494</v>
      </c>
      <c r="D48" s="101" t="s">
        <v>30</v>
      </c>
      <c r="E48" s="100" t="s">
        <v>71</v>
      </c>
      <c r="F48" s="102" t="s">
        <v>495</v>
      </c>
      <c r="G48" s="102" t="s">
        <v>495</v>
      </c>
      <c r="H48" s="102" t="s">
        <v>495</v>
      </c>
      <c r="I48" s="102" t="s">
        <v>495</v>
      </c>
      <c r="J48" s="100" t="s">
        <v>72</v>
      </c>
      <c r="K48" s="31">
        <f t="shared" si="0"/>
        <v>51000000</v>
      </c>
      <c r="L48" s="103"/>
      <c r="M48" s="104">
        <v>51000000</v>
      </c>
      <c r="N48" s="101"/>
      <c r="O48" s="100"/>
      <c r="P48" s="99"/>
      <c r="Q48" s="100"/>
      <c r="R48" s="101"/>
      <c r="S48" s="100"/>
      <c r="T48" s="102"/>
      <c r="U48" s="102"/>
      <c r="V48" s="102"/>
      <c r="W48" s="102"/>
      <c r="X48" s="100"/>
      <c r="Y48" s="31"/>
      <c r="Z48" s="103"/>
      <c r="AA48" s="104"/>
      <c r="AB48" s="101"/>
      <c r="AC48" s="100"/>
      <c r="AD48" s="99"/>
      <c r="AE48" s="100"/>
      <c r="AF48" s="101"/>
      <c r="AG48" s="100"/>
      <c r="AH48" s="102"/>
      <c r="AI48" s="102"/>
      <c r="AJ48" s="102"/>
      <c r="AK48" s="102"/>
      <c r="AL48" s="100"/>
      <c r="AM48" s="31"/>
      <c r="AN48" s="103"/>
      <c r="AO48" s="104"/>
      <c r="AP48" s="101"/>
      <c r="AQ48" s="144"/>
    </row>
    <row r="49" spans="1:43" s="97" customFormat="1" ht="20.45" customHeight="1">
      <c r="A49" s="98" t="s">
        <v>77</v>
      </c>
      <c r="B49" s="94" t="s">
        <v>535</v>
      </c>
      <c r="C49" s="94"/>
      <c r="D49" s="94"/>
      <c r="E49" s="94"/>
      <c r="F49" s="94"/>
      <c r="G49" s="94"/>
      <c r="H49" s="94"/>
      <c r="I49" s="94"/>
      <c r="J49" s="94"/>
      <c r="K49" s="94"/>
      <c r="L49" s="94"/>
      <c r="M49" s="94"/>
      <c r="N49" s="94"/>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6"/>
    </row>
    <row r="50" spans="1:43" s="97" customFormat="1" ht="33.75">
      <c r="A50" s="98"/>
      <c r="B50" s="99" t="s">
        <v>536</v>
      </c>
      <c r="C50" s="100" t="s">
        <v>70</v>
      </c>
      <c r="D50" s="101" t="s">
        <v>30</v>
      </c>
      <c r="E50" s="100" t="s">
        <v>71</v>
      </c>
      <c r="F50" s="102" t="s">
        <v>495</v>
      </c>
      <c r="G50" s="102" t="s">
        <v>495</v>
      </c>
      <c r="H50" s="102" t="s">
        <v>495</v>
      </c>
      <c r="I50" s="102" t="s">
        <v>495</v>
      </c>
      <c r="J50" s="100" t="s">
        <v>72</v>
      </c>
      <c r="K50" s="31">
        <f t="shared" si="0"/>
        <v>25000000</v>
      </c>
      <c r="L50" s="103"/>
      <c r="M50" s="104">
        <v>25000000</v>
      </c>
      <c r="N50" s="101"/>
      <c r="O50" s="100"/>
      <c r="P50" s="99"/>
      <c r="Q50" s="100"/>
      <c r="R50" s="101"/>
      <c r="S50" s="100"/>
      <c r="T50" s="102"/>
      <c r="U50" s="102"/>
      <c r="V50" s="102"/>
      <c r="W50" s="102"/>
      <c r="X50" s="100"/>
      <c r="Y50" s="31"/>
      <c r="Z50" s="103"/>
      <c r="AA50" s="104"/>
      <c r="AB50" s="101"/>
      <c r="AC50" s="100"/>
      <c r="AD50" s="99"/>
      <c r="AE50" s="100"/>
      <c r="AF50" s="101"/>
      <c r="AG50" s="100"/>
      <c r="AH50" s="102"/>
      <c r="AI50" s="102"/>
      <c r="AJ50" s="102"/>
      <c r="AK50" s="102"/>
      <c r="AL50" s="100"/>
      <c r="AM50" s="31"/>
      <c r="AN50" s="103"/>
      <c r="AO50" s="104"/>
      <c r="AP50" s="101"/>
      <c r="AQ50" s="144"/>
    </row>
    <row r="51" spans="1:43" s="97" customFormat="1" ht="20.45" customHeight="1">
      <c r="A51" s="98" t="s">
        <v>537</v>
      </c>
      <c r="B51" s="94" t="s">
        <v>538</v>
      </c>
      <c r="C51" s="94"/>
      <c r="D51" s="94"/>
      <c r="E51" s="94"/>
      <c r="F51" s="94"/>
      <c r="G51" s="94"/>
      <c r="H51" s="94"/>
      <c r="I51" s="94"/>
      <c r="J51" s="94"/>
      <c r="K51" s="94"/>
      <c r="L51" s="94"/>
      <c r="M51" s="94"/>
      <c r="N51" s="94"/>
      <c r="O51" s="100"/>
      <c r="P51" s="99"/>
      <c r="Q51" s="100"/>
      <c r="R51" s="101"/>
      <c r="S51" s="100"/>
      <c r="T51" s="102"/>
      <c r="U51" s="102"/>
      <c r="V51" s="102"/>
      <c r="W51" s="102"/>
      <c r="X51" s="100"/>
      <c r="Y51" s="31"/>
      <c r="Z51" s="103"/>
      <c r="AA51" s="104"/>
      <c r="AB51" s="101"/>
      <c r="AC51" s="100"/>
      <c r="AD51" s="99"/>
      <c r="AE51" s="100"/>
      <c r="AF51" s="101"/>
      <c r="AG51" s="100"/>
      <c r="AH51" s="102"/>
      <c r="AI51" s="102"/>
      <c r="AJ51" s="102"/>
      <c r="AK51" s="102"/>
      <c r="AL51" s="100"/>
      <c r="AM51" s="31"/>
      <c r="AN51" s="103"/>
      <c r="AO51" s="104"/>
      <c r="AP51" s="101"/>
      <c r="AQ51" s="144"/>
    </row>
    <row r="52" spans="1:43" s="97" customFormat="1" ht="33.75">
      <c r="A52" s="98"/>
      <c r="B52" s="99" t="s">
        <v>539</v>
      </c>
      <c r="C52" s="100" t="s">
        <v>494</v>
      </c>
      <c r="D52" s="101" t="s">
        <v>27</v>
      </c>
      <c r="E52" s="100" t="s">
        <v>71</v>
      </c>
      <c r="F52" s="102">
        <v>45627</v>
      </c>
      <c r="G52" s="102">
        <v>45627</v>
      </c>
      <c r="H52" s="102" t="s">
        <v>495</v>
      </c>
      <c r="I52" s="102" t="s">
        <v>495</v>
      </c>
      <c r="J52" s="100" t="s">
        <v>72</v>
      </c>
      <c r="K52" s="31">
        <f>SUM(L52:M52)</f>
        <v>29428523</v>
      </c>
      <c r="L52" s="103"/>
      <c r="M52" s="104">
        <v>29428523</v>
      </c>
      <c r="N52" s="101"/>
      <c r="O52" s="100"/>
      <c r="P52" s="99"/>
      <c r="Q52" s="100"/>
      <c r="R52" s="101"/>
      <c r="S52" s="100"/>
      <c r="T52" s="102"/>
      <c r="U52" s="102"/>
      <c r="V52" s="102"/>
      <c r="W52" s="102"/>
      <c r="X52" s="100"/>
      <c r="Y52" s="31"/>
      <c r="Z52" s="103"/>
      <c r="AA52" s="104"/>
      <c r="AB52" s="101"/>
      <c r="AC52" s="100"/>
      <c r="AD52" s="99"/>
      <c r="AE52" s="100"/>
      <c r="AF52" s="101"/>
      <c r="AG52" s="100"/>
      <c r="AH52" s="102"/>
      <c r="AI52" s="102"/>
      <c r="AJ52" s="102"/>
      <c r="AK52" s="102"/>
      <c r="AL52" s="100"/>
      <c r="AM52" s="31"/>
      <c r="AN52" s="103"/>
      <c r="AO52" s="104"/>
      <c r="AP52" s="101"/>
      <c r="AQ52" s="144"/>
    </row>
    <row r="53" spans="1:43" s="97" customFormat="1" ht="22.5">
      <c r="A53" s="98" t="s">
        <v>537</v>
      </c>
      <c r="B53" s="99" t="s">
        <v>540</v>
      </c>
      <c r="C53" s="100" t="s">
        <v>494</v>
      </c>
      <c r="D53" s="101" t="s">
        <v>30</v>
      </c>
      <c r="E53" s="100" t="s">
        <v>71</v>
      </c>
      <c r="F53" s="102" t="s">
        <v>495</v>
      </c>
      <c r="G53" s="102" t="s">
        <v>495</v>
      </c>
      <c r="H53" s="102" t="s">
        <v>495</v>
      </c>
      <c r="I53" s="102" t="s">
        <v>495</v>
      </c>
      <c r="J53" s="100" t="s">
        <v>72</v>
      </c>
      <c r="K53" s="31">
        <f>SUM(L53:M53)</f>
        <v>120000000</v>
      </c>
      <c r="L53" s="103"/>
      <c r="M53" s="104">
        <v>120000000</v>
      </c>
      <c r="N53" s="101"/>
      <c r="O53" s="100"/>
      <c r="P53" s="99"/>
      <c r="Q53" s="100"/>
      <c r="R53" s="101"/>
      <c r="S53" s="100"/>
      <c r="T53" s="102"/>
      <c r="U53" s="102"/>
      <c r="V53" s="102"/>
      <c r="W53" s="102"/>
      <c r="X53" s="100"/>
      <c r="Y53" s="31"/>
      <c r="Z53" s="103"/>
      <c r="AA53" s="104"/>
      <c r="AB53" s="101"/>
      <c r="AC53" s="100"/>
      <c r="AD53" s="99"/>
      <c r="AE53" s="100"/>
      <c r="AF53" s="101"/>
      <c r="AG53" s="100"/>
      <c r="AH53" s="102"/>
      <c r="AI53" s="102"/>
      <c r="AJ53" s="102"/>
      <c r="AK53" s="102"/>
      <c r="AL53" s="100"/>
      <c r="AM53" s="31"/>
      <c r="AN53" s="103"/>
      <c r="AO53" s="104"/>
      <c r="AP53" s="101"/>
      <c r="AQ53" s="144"/>
    </row>
    <row r="54" spans="1:43" s="97" customFormat="1" ht="22.5">
      <c r="A54" s="98"/>
      <c r="B54" s="99" t="s">
        <v>541</v>
      </c>
      <c r="C54" s="100" t="s">
        <v>494</v>
      </c>
      <c r="D54" s="101" t="s">
        <v>27</v>
      </c>
      <c r="E54" s="100" t="s">
        <v>71</v>
      </c>
      <c r="F54" s="102">
        <v>45627</v>
      </c>
      <c r="G54" s="102">
        <v>45627</v>
      </c>
      <c r="H54" s="102" t="s">
        <v>495</v>
      </c>
      <c r="I54" s="102" t="s">
        <v>495</v>
      </c>
      <c r="J54" s="100" t="s">
        <v>72</v>
      </c>
      <c r="K54" s="31">
        <f>SUM(L54:M54)</f>
        <v>72010106</v>
      </c>
      <c r="L54" s="103"/>
      <c r="M54" s="104">
        <v>72010106</v>
      </c>
      <c r="N54" s="101"/>
      <c r="O54" s="100"/>
      <c r="P54" s="99"/>
      <c r="Q54" s="100"/>
      <c r="R54" s="101"/>
      <c r="S54" s="100"/>
      <c r="T54" s="102"/>
      <c r="U54" s="102"/>
      <c r="V54" s="102"/>
      <c r="W54" s="102"/>
      <c r="X54" s="100"/>
      <c r="Y54" s="31"/>
      <c r="Z54" s="103"/>
      <c r="AA54" s="104"/>
      <c r="AB54" s="101"/>
      <c r="AC54" s="100"/>
      <c r="AD54" s="99"/>
      <c r="AE54" s="100"/>
      <c r="AF54" s="101"/>
      <c r="AG54" s="100"/>
      <c r="AH54" s="102"/>
      <c r="AI54" s="102"/>
      <c r="AJ54" s="102"/>
      <c r="AK54" s="102"/>
      <c r="AL54" s="100"/>
      <c r="AM54" s="31"/>
      <c r="AN54" s="103"/>
      <c r="AO54" s="104"/>
      <c r="AP54" s="101"/>
      <c r="AQ54" s="144"/>
    </row>
    <row r="55" spans="1:43" s="97" customFormat="1" ht="20.45" customHeight="1">
      <c r="A55" s="145" t="s">
        <v>75</v>
      </c>
      <c r="B55" s="94" t="s">
        <v>542</v>
      </c>
      <c r="C55" s="94"/>
      <c r="D55" s="94"/>
      <c r="E55" s="94"/>
      <c r="F55" s="94"/>
      <c r="G55" s="94"/>
      <c r="H55" s="94"/>
      <c r="I55" s="94"/>
      <c r="J55" s="94"/>
      <c r="K55" s="94"/>
      <c r="L55" s="94"/>
      <c r="M55" s="94"/>
      <c r="N55" s="94"/>
      <c r="O55" s="100"/>
      <c r="P55" s="99"/>
      <c r="Q55" s="100"/>
      <c r="R55" s="101"/>
      <c r="S55" s="100"/>
      <c r="T55" s="102"/>
      <c r="U55" s="102"/>
      <c r="V55" s="102"/>
      <c r="W55" s="102"/>
      <c r="X55" s="100"/>
      <c r="Y55" s="31"/>
      <c r="Z55" s="103"/>
      <c r="AA55" s="104"/>
      <c r="AB55" s="101"/>
      <c r="AC55" s="100"/>
      <c r="AD55" s="99"/>
      <c r="AE55" s="100"/>
      <c r="AF55" s="101"/>
      <c r="AG55" s="100"/>
      <c r="AH55" s="102"/>
      <c r="AI55" s="102"/>
      <c r="AJ55" s="102"/>
      <c r="AK55" s="102"/>
      <c r="AL55" s="100"/>
      <c r="AM55" s="31"/>
      <c r="AN55" s="103"/>
      <c r="AO55" s="104"/>
      <c r="AP55" s="101"/>
      <c r="AQ55" s="144"/>
    </row>
    <row r="56" spans="1:43" s="97" customFormat="1" ht="22.5">
      <c r="A56" s="145" t="s">
        <v>75</v>
      </c>
      <c r="B56" s="99" t="s">
        <v>543</v>
      </c>
      <c r="C56" s="100" t="s">
        <v>494</v>
      </c>
      <c r="D56" s="101" t="s">
        <v>27</v>
      </c>
      <c r="E56" s="100" t="s">
        <v>71</v>
      </c>
      <c r="F56" s="102">
        <v>45627</v>
      </c>
      <c r="G56" s="102">
        <v>45627</v>
      </c>
      <c r="H56" s="102" t="s">
        <v>495</v>
      </c>
      <c r="I56" s="102" t="s">
        <v>495</v>
      </c>
      <c r="J56" s="100" t="s">
        <v>72</v>
      </c>
      <c r="K56" s="31">
        <f>SUM(L56:M56)</f>
        <v>32513000</v>
      </c>
      <c r="L56" s="103"/>
      <c r="M56" s="104">
        <v>32513000</v>
      </c>
      <c r="N56" s="101"/>
      <c r="O56" s="100"/>
      <c r="P56" s="99"/>
      <c r="Q56" s="100"/>
      <c r="R56" s="101"/>
      <c r="S56" s="100"/>
      <c r="T56" s="102"/>
      <c r="U56" s="102"/>
      <c r="V56" s="102"/>
      <c r="W56" s="102"/>
      <c r="X56" s="100"/>
      <c r="Y56" s="31"/>
      <c r="Z56" s="103"/>
      <c r="AA56" s="104"/>
      <c r="AB56" s="101"/>
      <c r="AC56" s="100"/>
      <c r="AD56" s="99"/>
      <c r="AE56" s="100"/>
      <c r="AF56" s="101"/>
      <c r="AG56" s="100"/>
      <c r="AH56" s="102"/>
      <c r="AI56" s="102"/>
      <c r="AJ56" s="102"/>
      <c r="AK56" s="102"/>
      <c r="AL56" s="100"/>
      <c r="AM56" s="31"/>
      <c r="AN56" s="103"/>
      <c r="AO56" s="104"/>
      <c r="AP56" s="101"/>
      <c r="AQ56" s="144"/>
    </row>
    <row r="57" spans="1:43" s="97" customFormat="1" ht="20.45" customHeight="1">
      <c r="A57" s="98" t="s">
        <v>69</v>
      </c>
      <c r="B57" s="94" t="s">
        <v>492</v>
      </c>
      <c r="C57" s="94"/>
      <c r="D57" s="94"/>
      <c r="E57" s="94"/>
      <c r="F57" s="94"/>
      <c r="G57" s="94"/>
      <c r="H57" s="94"/>
      <c r="I57" s="94"/>
      <c r="J57" s="94"/>
      <c r="K57" s="94"/>
      <c r="L57" s="94"/>
      <c r="M57" s="94"/>
      <c r="N57" s="94"/>
      <c r="O57" s="100"/>
      <c r="P57" s="99"/>
      <c r="Q57" s="100"/>
      <c r="R57" s="101"/>
      <c r="S57" s="100"/>
      <c r="T57" s="102"/>
      <c r="U57" s="102"/>
      <c r="V57" s="102"/>
      <c r="W57" s="102"/>
      <c r="X57" s="100"/>
      <c r="Y57" s="31"/>
      <c r="Z57" s="103"/>
      <c r="AA57" s="104"/>
      <c r="AB57" s="101"/>
      <c r="AC57" s="100"/>
      <c r="AD57" s="99"/>
      <c r="AE57" s="100"/>
      <c r="AF57" s="101"/>
      <c r="AG57" s="100"/>
      <c r="AH57" s="102"/>
      <c r="AI57" s="102"/>
      <c r="AJ57" s="102"/>
      <c r="AK57" s="102"/>
      <c r="AL57" s="100"/>
      <c r="AM57" s="31"/>
      <c r="AN57" s="103"/>
      <c r="AO57" s="104"/>
      <c r="AP57" s="101"/>
      <c r="AQ57" s="144"/>
    </row>
    <row r="58" spans="1:43" s="97" customFormat="1" ht="22.5">
      <c r="A58" s="98"/>
      <c r="B58" s="99" t="s">
        <v>544</v>
      </c>
      <c r="C58" s="100" t="s">
        <v>494</v>
      </c>
      <c r="D58" s="101" t="s">
        <v>30</v>
      </c>
      <c r="E58" s="100" t="s">
        <v>71</v>
      </c>
      <c r="F58" s="102" t="s">
        <v>495</v>
      </c>
      <c r="G58" s="102" t="s">
        <v>495</v>
      </c>
      <c r="H58" s="102" t="s">
        <v>495</v>
      </c>
      <c r="I58" s="102" t="s">
        <v>495</v>
      </c>
      <c r="J58" s="100" t="s">
        <v>72</v>
      </c>
      <c r="K58" s="31">
        <f>SUM(L58:M58)</f>
        <v>6000000</v>
      </c>
      <c r="L58" s="103"/>
      <c r="M58" s="104">
        <v>6000000</v>
      </c>
      <c r="N58" s="101"/>
      <c r="O58" s="100"/>
      <c r="P58" s="99"/>
      <c r="Q58" s="100"/>
      <c r="R58" s="101"/>
      <c r="S58" s="100"/>
      <c r="T58" s="102"/>
      <c r="U58" s="102"/>
      <c r="V58" s="102"/>
      <c r="W58" s="102"/>
      <c r="X58" s="100"/>
      <c r="Y58" s="31"/>
      <c r="Z58" s="103"/>
      <c r="AA58" s="104"/>
      <c r="AB58" s="101"/>
      <c r="AC58" s="100"/>
      <c r="AD58" s="99"/>
      <c r="AE58" s="100"/>
      <c r="AF58" s="101"/>
      <c r="AG58" s="100"/>
      <c r="AH58" s="102"/>
      <c r="AI58" s="102"/>
      <c r="AJ58" s="102"/>
      <c r="AK58" s="102"/>
      <c r="AL58" s="100"/>
      <c r="AM58" s="31"/>
      <c r="AN58" s="103"/>
      <c r="AO58" s="104"/>
      <c r="AP58" s="101"/>
      <c r="AQ58" s="144"/>
    </row>
    <row r="59" spans="1:43" s="97" customFormat="1" ht="33.75">
      <c r="A59" s="98"/>
      <c r="B59" s="99" t="s">
        <v>545</v>
      </c>
      <c r="C59" s="100" t="s">
        <v>494</v>
      </c>
      <c r="D59" s="101" t="s">
        <v>30</v>
      </c>
      <c r="E59" s="100" t="s">
        <v>71</v>
      </c>
      <c r="F59" s="102" t="s">
        <v>495</v>
      </c>
      <c r="G59" s="102" t="s">
        <v>495</v>
      </c>
      <c r="H59" s="102" t="s">
        <v>495</v>
      </c>
      <c r="I59" s="102" t="s">
        <v>495</v>
      </c>
      <c r="J59" s="100" t="s">
        <v>72</v>
      </c>
      <c r="K59" s="31">
        <f>SUM(L59:M59)</f>
        <v>14120000</v>
      </c>
      <c r="L59" s="103"/>
      <c r="M59" s="104">
        <v>14120000</v>
      </c>
      <c r="N59" s="100"/>
      <c r="O59" s="99"/>
      <c r="P59" s="100"/>
      <c r="Q59" s="101"/>
      <c r="R59" s="100"/>
      <c r="S59" s="102"/>
      <c r="T59" s="102"/>
      <c r="U59" s="102"/>
      <c r="V59" s="102"/>
      <c r="W59" s="100"/>
      <c r="X59" s="31"/>
      <c r="Y59" s="103"/>
      <c r="Z59" s="104"/>
      <c r="AA59" s="101"/>
      <c r="AB59" s="100"/>
      <c r="AC59" s="99"/>
      <c r="AD59" s="100"/>
      <c r="AE59" s="101"/>
      <c r="AF59" s="100"/>
      <c r="AG59" s="102"/>
      <c r="AH59" s="102"/>
      <c r="AI59" s="102"/>
      <c r="AJ59" s="102"/>
      <c r="AK59" s="100"/>
      <c r="AL59" s="31"/>
      <c r="AM59" s="103"/>
      <c r="AN59" s="104"/>
      <c r="AO59" s="101"/>
      <c r="AP59" s="100"/>
      <c r="AQ59" s="146"/>
    </row>
    <row r="60" spans="1:43" s="97" customFormat="1" ht="20.45" customHeight="1">
      <c r="A60" s="98" t="s">
        <v>73</v>
      </c>
      <c r="B60" s="94" t="s">
        <v>497</v>
      </c>
      <c r="C60" s="94"/>
      <c r="D60" s="94"/>
      <c r="E60" s="94"/>
      <c r="F60" s="94"/>
      <c r="G60" s="94"/>
      <c r="H60" s="94"/>
      <c r="I60" s="94"/>
      <c r="J60" s="94"/>
      <c r="K60" s="94"/>
      <c r="L60" s="94"/>
      <c r="M60" s="94"/>
      <c r="N60" s="94"/>
      <c r="O60" s="100"/>
      <c r="P60" s="99"/>
      <c r="Q60" s="100"/>
      <c r="R60" s="101"/>
      <c r="S60" s="100"/>
      <c r="T60" s="102"/>
      <c r="U60" s="102"/>
      <c r="V60" s="102"/>
      <c r="W60" s="102"/>
      <c r="X60" s="100"/>
      <c r="Y60" s="31"/>
      <c r="Z60" s="103"/>
      <c r="AA60" s="104"/>
      <c r="AB60" s="101"/>
      <c r="AC60" s="100"/>
      <c r="AD60" s="99"/>
      <c r="AE60" s="100"/>
      <c r="AF60" s="101"/>
      <c r="AG60" s="100"/>
      <c r="AH60" s="102"/>
      <c r="AI60" s="102"/>
      <c r="AJ60" s="102"/>
      <c r="AK60" s="102"/>
      <c r="AL60" s="100"/>
      <c r="AM60" s="31"/>
      <c r="AN60" s="103"/>
      <c r="AO60" s="104"/>
      <c r="AP60" s="101"/>
      <c r="AQ60" s="144"/>
    </row>
    <row r="61" spans="1:43" s="97" customFormat="1" ht="33.75">
      <c r="A61" s="98"/>
      <c r="B61" s="99" t="s">
        <v>546</v>
      </c>
      <c r="C61" s="100" t="s">
        <v>70</v>
      </c>
      <c r="D61" s="101" t="s">
        <v>30</v>
      </c>
      <c r="E61" s="100" t="s">
        <v>71</v>
      </c>
      <c r="F61" s="102" t="s">
        <v>495</v>
      </c>
      <c r="G61" s="102" t="s">
        <v>495</v>
      </c>
      <c r="H61" s="102" t="s">
        <v>495</v>
      </c>
      <c r="I61" s="102" t="s">
        <v>495</v>
      </c>
      <c r="J61" s="100" t="s">
        <v>72</v>
      </c>
      <c r="K61" s="31">
        <f t="shared" ref="K61:K82" si="1">SUM(L61:M61)</f>
        <v>12000000</v>
      </c>
      <c r="L61" s="103"/>
      <c r="M61" s="104">
        <v>12000000</v>
      </c>
      <c r="N61" s="100"/>
      <c r="O61" s="100"/>
      <c r="P61" s="147"/>
      <c r="Q61" s="100"/>
      <c r="R61" s="101"/>
      <c r="S61" s="100"/>
      <c r="T61" s="102"/>
      <c r="U61" s="102"/>
      <c r="V61" s="102"/>
      <c r="W61" s="102"/>
      <c r="X61" s="100"/>
      <c r="Y61" s="31"/>
      <c r="Z61" s="103"/>
      <c r="AA61" s="104"/>
      <c r="AB61" s="101"/>
      <c r="AC61" s="100"/>
      <c r="AD61" s="99"/>
      <c r="AE61" s="100"/>
      <c r="AF61" s="101"/>
      <c r="AG61" s="100"/>
      <c r="AH61" s="102"/>
      <c r="AI61" s="102"/>
      <c r="AJ61" s="102"/>
      <c r="AK61" s="102"/>
      <c r="AL61" s="100"/>
      <c r="AM61" s="31"/>
      <c r="AN61" s="103"/>
      <c r="AO61" s="104"/>
      <c r="AP61" s="101"/>
      <c r="AQ61" s="144"/>
    </row>
    <row r="62" spans="1:43" s="97" customFormat="1" ht="33.75">
      <c r="A62" s="98"/>
      <c r="B62" s="99" t="s">
        <v>547</v>
      </c>
      <c r="C62" s="100" t="s">
        <v>70</v>
      </c>
      <c r="D62" s="101" t="s">
        <v>27</v>
      </c>
      <c r="E62" s="100" t="s">
        <v>71</v>
      </c>
      <c r="F62" s="102">
        <v>45627</v>
      </c>
      <c r="G62" s="102">
        <v>45627</v>
      </c>
      <c r="H62" s="102" t="s">
        <v>495</v>
      </c>
      <c r="I62" s="102" t="s">
        <v>495</v>
      </c>
      <c r="J62" s="100" t="s">
        <v>72</v>
      </c>
      <c r="K62" s="31">
        <f t="shared" si="1"/>
        <v>9976962</v>
      </c>
      <c r="L62" s="103"/>
      <c r="M62" s="104">
        <v>9976962</v>
      </c>
      <c r="N62" s="100"/>
      <c r="O62" s="100"/>
      <c r="P62" s="147"/>
      <c r="Q62" s="100"/>
      <c r="R62" s="101"/>
      <c r="S62" s="100"/>
      <c r="T62" s="102"/>
      <c r="U62" s="102"/>
      <c r="V62" s="102"/>
      <c r="W62" s="102"/>
      <c r="X62" s="100"/>
      <c r="Y62" s="31"/>
      <c r="Z62" s="103"/>
      <c r="AA62" s="104"/>
      <c r="AB62" s="101"/>
      <c r="AC62" s="100"/>
      <c r="AD62" s="99"/>
      <c r="AE62" s="100"/>
      <c r="AF62" s="101"/>
      <c r="AG62" s="100"/>
      <c r="AH62" s="102"/>
      <c r="AI62" s="102"/>
      <c r="AJ62" s="102"/>
      <c r="AK62" s="102"/>
      <c r="AL62" s="100"/>
      <c r="AM62" s="31"/>
      <c r="AN62" s="103"/>
      <c r="AO62" s="104"/>
      <c r="AP62" s="101"/>
      <c r="AQ62" s="144"/>
    </row>
    <row r="63" spans="1:43" s="97" customFormat="1" ht="22.5">
      <c r="A63" s="98"/>
      <c r="B63" s="99" t="s">
        <v>548</v>
      </c>
      <c r="C63" s="100" t="s">
        <v>70</v>
      </c>
      <c r="D63" s="101" t="s">
        <v>27</v>
      </c>
      <c r="E63" s="100" t="s">
        <v>71</v>
      </c>
      <c r="F63" s="102">
        <v>45627</v>
      </c>
      <c r="G63" s="102">
        <v>45627</v>
      </c>
      <c r="H63" s="102" t="s">
        <v>495</v>
      </c>
      <c r="I63" s="102" t="s">
        <v>495</v>
      </c>
      <c r="J63" s="100" t="s">
        <v>72</v>
      </c>
      <c r="K63" s="31">
        <f t="shared" si="1"/>
        <v>11000000</v>
      </c>
      <c r="L63" s="103"/>
      <c r="M63" s="104">
        <v>11000000</v>
      </c>
      <c r="N63" s="100"/>
      <c r="O63" s="147"/>
      <c r="P63" s="100"/>
      <c r="Q63" s="101"/>
      <c r="R63" s="100"/>
      <c r="S63" s="102"/>
      <c r="T63" s="102"/>
      <c r="U63" s="102"/>
      <c r="V63" s="102"/>
      <c r="W63" s="100"/>
      <c r="X63" s="31"/>
      <c r="Y63" s="103"/>
      <c r="Z63" s="104"/>
      <c r="AA63" s="101"/>
      <c r="AB63" s="100"/>
      <c r="AC63" s="99"/>
      <c r="AD63" s="100"/>
      <c r="AE63" s="101"/>
      <c r="AF63" s="100"/>
      <c r="AG63" s="102"/>
      <c r="AH63" s="102"/>
      <c r="AI63" s="102"/>
      <c r="AJ63" s="102"/>
      <c r="AK63" s="100"/>
      <c r="AL63" s="31"/>
      <c r="AM63" s="103"/>
      <c r="AN63" s="104"/>
      <c r="AO63" s="101"/>
      <c r="AP63" s="100"/>
      <c r="AQ63" s="146"/>
    </row>
    <row r="64" spans="1:43" s="97" customFormat="1" ht="33.75">
      <c r="A64" s="98"/>
      <c r="B64" s="99" t="s">
        <v>549</v>
      </c>
      <c r="C64" s="100" t="s">
        <v>494</v>
      </c>
      <c r="D64" s="101" t="s">
        <v>30</v>
      </c>
      <c r="E64" s="100" t="s">
        <v>71</v>
      </c>
      <c r="F64" s="102" t="s">
        <v>495</v>
      </c>
      <c r="G64" s="102" t="s">
        <v>495</v>
      </c>
      <c r="H64" s="102" t="s">
        <v>495</v>
      </c>
      <c r="I64" s="102" t="s">
        <v>495</v>
      </c>
      <c r="J64" s="100" t="s">
        <v>72</v>
      </c>
      <c r="K64" s="31">
        <f t="shared" si="1"/>
        <v>7676700</v>
      </c>
      <c r="L64" s="103"/>
      <c r="M64" s="104">
        <v>7676700</v>
      </c>
      <c r="N64" s="100"/>
      <c r="O64" s="147"/>
      <c r="P64" s="100"/>
      <c r="Q64" s="101"/>
      <c r="R64" s="100"/>
      <c r="S64" s="102"/>
      <c r="T64" s="102"/>
      <c r="U64" s="102"/>
      <c r="V64" s="102"/>
      <c r="W64" s="100"/>
      <c r="X64" s="31"/>
      <c r="Y64" s="103"/>
      <c r="Z64" s="104"/>
      <c r="AA64" s="101"/>
      <c r="AB64" s="100"/>
      <c r="AC64" s="99"/>
      <c r="AD64" s="100"/>
      <c r="AE64" s="101"/>
      <c r="AF64" s="100"/>
      <c r="AG64" s="102"/>
      <c r="AH64" s="102"/>
      <c r="AI64" s="102"/>
      <c r="AJ64" s="102"/>
      <c r="AK64" s="100"/>
      <c r="AL64" s="31"/>
      <c r="AM64" s="103"/>
      <c r="AN64" s="104"/>
      <c r="AO64" s="101"/>
      <c r="AP64" s="100"/>
      <c r="AQ64" s="146"/>
    </row>
    <row r="65" spans="1:43" s="97" customFormat="1" ht="22.5">
      <c r="A65" s="98"/>
      <c r="B65" s="99" t="s">
        <v>550</v>
      </c>
      <c r="C65" s="100" t="s">
        <v>70</v>
      </c>
      <c r="D65" s="101" t="s">
        <v>30</v>
      </c>
      <c r="E65" s="100" t="s">
        <v>71</v>
      </c>
      <c r="F65" s="102" t="s">
        <v>495</v>
      </c>
      <c r="G65" s="102" t="s">
        <v>495</v>
      </c>
      <c r="H65" s="102" t="s">
        <v>495</v>
      </c>
      <c r="I65" s="102" t="s">
        <v>495</v>
      </c>
      <c r="J65" s="100" t="s">
        <v>72</v>
      </c>
      <c r="K65" s="31">
        <f t="shared" si="1"/>
        <v>2941500</v>
      </c>
      <c r="L65" s="103"/>
      <c r="M65" s="104">
        <v>2941500</v>
      </c>
      <c r="N65" s="100"/>
      <c r="O65" s="99"/>
      <c r="P65" s="100"/>
      <c r="Q65" s="101"/>
      <c r="R65" s="100"/>
      <c r="S65" s="102"/>
      <c r="T65" s="102"/>
      <c r="U65" s="102"/>
      <c r="V65" s="102"/>
      <c r="W65" s="100"/>
      <c r="X65" s="31"/>
      <c r="Y65" s="103"/>
      <c r="Z65" s="104"/>
      <c r="AA65" s="101"/>
      <c r="AB65" s="100"/>
      <c r="AC65" s="99"/>
      <c r="AD65" s="100"/>
      <c r="AE65" s="101"/>
      <c r="AF65" s="100"/>
      <c r="AG65" s="102"/>
      <c r="AH65" s="102"/>
      <c r="AI65" s="102"/>
      <c r="AJ65" s="102"/>
      <c r="AK65" s="100"/>
      <c r="AL65" s="31"/>
      <c r="AM65" s="103"/>
      <c r="AN65" s="104"/>
      <c r="AO65" s="101"/>
      <c r="AP65" s="100"/>
      <c r="AQ65" s="146"/>
    </row>
    <row r="66" spans="1:43" s="97" customFormat="1" ht="33.75">
      <c r="A66" s="98"/>
      <c r="B66" s="99" t="s">
        <v>551</v>
      </c>
      <c r="C66" s="100" t="s">
        <v>70</v>
      </c>
      <c r="D66" s="101" t="s">
        <v>30</v>
      </c>
      <c r="E66" s="100" t="s">
        <v>71</v>
      </c>
      <c r="F66" s="102" t="s">
        <v>495</v>
      </c>
      <c r="G66" s="102" t="s">
        <v>495</v>
      </c>
      <c r="H66" s="102" t="s">
        <v>495</v>
      </c>
      <c r="I66" s="102" t="s">
        <v>495</v>
      </c>
      <c r="J66" s="100" t="s">
        <v>72</v>
      </c>
      <c r="K66" s="31">
        <f t="shared" si="1"/>
        <v>4208750</v>
      </c>
      <c r="L66" s="103"/>
      <c r="M66" s="104">
        <v>4208750</v>
      </c>
      <c r="N66" s="100"/>
      <c r="O66" s="99"/>
      <c r="P66" s="100"/>
      <c r="Q66" s="101"/>
      <c r="R66" s="100"/>
      <c r="S66" s="102"/>
      <c r="T66" s="102"/>
      <c r="U66" s="102"/>
      <c r="V66" s="102"/>
      <c r="W66" s="100"/>
      <c r="X66" s="31"/>
      <c r="Y66" s="103"/>
      <c r="Z66" s="104"/>
      <c r="AA66" s="100"/>
      <c r="AB66" s="99"/>
      <c r="AC66" s="100"/>
      <c r="AD66" s="101"/>
      <c r="AE66" s="100"/>
      <c r="AF66" s="102"/>
      <c r="AG66" s="102"/>
      <c r="AH66" s="102"/>
      <c r="AI66" s="102"/>
      <c r="AJ66" s="100"/>
      <c r="AK66" s="31"/>
      <c r="AL66" s="103"/>
      <c r="AM66" s="104"/>
      <c r="AN66" s="101"/>
      <c r="AO66" s="100"/>
      <c r="AP66" s="99"/>
      <c r="AQ66" s="144"/>
    </row>
    <row r="67" spans="1:43" s="97" customFormat="1" ht="33.75">
      <c r="A67" s="98"/>
      <c r="B67" s="99" t="s">
        <v>552</v>
      </c>
      <c r="C67" s="100" t="s">
        <v>70</v>
      </c>
      <c r="D67" s="101" t="s">
        <v>30</v>
      </c>
      <c r="E67" s="100" t="s">
        <v>71</v>
      </c>
      <c r="F67" s="102" t="s">
        <v>495</v>
      </c>
      <c r="G67" s="102" t="s">
        <v>495</v>
      </c>
      <c r="H67" s="102" t="s">
        <v>495</v>
      </c>
      <c r="I67" s="102" t="s">
        <v>495</v>
      </c>
      <c r="J67" s="100" t="s">
        <v>72</v>
      </c>
      <c r="K67" s="31">
        <f t="shared" si="1"/>
        <v>13074500</v>
      </c>
      <c r="L67" s="103"/>
      <c r="M67" s="104">
        <v>13074500</v>
      </c>
      <c r="N67" s="100"/>
      <c r="O67" s="99"/>
      <c r="P67" s="100"/>
      <c r="Q67" s="101"/>
      <c r="R67" s="100"/>
      <c r="S67" s="102"/>
      <c r="T67" s="102"/>
      <c r="U67" s="102"/>
      <c r="V67" s="102"/>
      <c r="W67" s="100"/>
      <c r="X67" s="31"/>
      <c r="Y67" s="103"/>
      <c r="Z67" s="104"/>
      <c r="AA67" s="100"/>
      <c r="AB67" s="99"/>
      <c r="AC67" s="100"/>
      <c r="AD67" s="101"/>
      <c r="AE67" s="100"/>
      <c r="AF67" s="102"/>
      <c r="AG67" s="102"/>
      <c r="AH67" s="102"/>
      <c r="AI67" s="102"/>
      <c r="AJ67" s="100"/>
      <c r="AK67" s="31"/>
      <c r="AL67" s="103"/>
      <c r="AM67" s="104"/>
      <c r="AN67" s="101"/>
      <c r="AO67" s="100"/>
      <c r="AP67" s="99"/>
      <c r="AQ67" s="144"/>
    </row>
    <row r="68" spans="1:43" s="97" customFormat="1" ht="33.75">
      <c r="A68" s="98"/>
      <c r="B68" s="99" t="s">
        <v>553</v>
      </c>
      <c r="C68" s="100" t="s">
        <v>70</v>
      </c>
      <c r="D68" s="101" t="s">
        <v>30</v>
      </c>
      <c r="E68" s="100" t="s">
        <v>71</v>
      </c>
      <c r="F68" s="102" t="s">
        <v>495</v>
      </c>
      <c r="G68" s="102" t="s">
        <v>495</v>
      </c>
      <c r="H68" s="102" t="s">
        <v>495</v>
      </c>
      <c r="I68" s="102" t="s">
        <v>495</v>
      </c>
      <c r="J68" s="100" t="s">
        <v>72</v>
      </c>
      <c r="K68" s="31">
        <f t="shared" si="1"/>
        <v>1575182</v>
      </c>
      <c r="L68" s="103"/>
      <c r="M68" s="104">
        <v>1575182</v>
      </c>
      <c r="N68" s="100"/>
      <c r="O68" s="99"/>
      <c r="P68" s="100"/>
      <c r="Q68" s="101"/>
      <c r="R68" s="100"/>
      <c r="S68" s="102"/>
      <c r="T68" s="102"/>
      <c r="U68" s="102"/>
      <c r="V68" s="102"/>
      <c r="W68" s="100"/>
      <c r="X68" s="31"/>
      <c r="Y68" s="103"/>
      <c r="Z68" s="104"/>
      <c r="AA68" s="100"/>
      <c r="AB68" s="99"/>
      <c r="AC68" s="100"/>
      <c r="AD68" s="101"/>
      <c r="AE68" s="100"/>
      <c r="AF68" s="102"/>
      <c r="AG68" s="102"/>
      <c r="AH68" s="102"/>
      <c r="AI68" s="102"/>
      <c r="AJ68" s="100"/>
      <c r="AK68" s="31"/>
      <c r="AL68" s="103"/>
      <c r="AM68" s="104"/>
      <c r="AN68" s="100"/>
      <c r="AO68" s="99"/>
      <c r="AP68" s="100"/>
      <c r="AQ68" s="148"/>
    </row>
    <row r="69" spans="1:43" s="97" customFormat="1" ht="22.5">
      <c r="A69" s="98"/>
      <c r="B69" s="99" t="s">
        <v>554</v>
      </c>
      <c r="C69" s="100" t="s">
        <v>70</v>
      </c>
      <c r="D69" s="101" t="s">
        <v>30</v>
      </c>
      <c r="E69" s="100" t="s">
        <v>71</v>
      </c>
      <c r="F69" s="102" t="s">
        <v>495</v>
      </c>
      <c r="G69" s="102" t="s">
        <v>495</v>
      </c>
      <c r="H69" s="102" t="s">
        <v>495</v>
      </c>
      <c r="I69" s="102" t="s">
        <v>495</v>
      </c>
      <c r="J69" s="100" t="s">
        <v>72</v>
      </c>
      <c r="K69" s="31">
        <f t="shared" si="1"/>
        <v>3209859</v>
      </c>
      <c r="L69" s="103"/>
      <c r="M69" s="104">
        <v>3209859</v>
      </c>
      <c r="N69" s="100"/>
      <c r="O69" s="99"/>
      <c r="P69" s="100"/>
      <c r="Q69" s="101"/>
      <c r="R69" s="100"/>
      <c r="S69" s="102"/>
      <c r="T69" s="102"/>
      <c r="U69" s="102"/>
      <c r="V69" s="102"/>
      <c r="W69" s="100"/>
      <c r="X69" s="31"/>
      <c r="Y69" s="103"/>
      <c r="Z69" s="104"/>
      <c r="AA69" s="100"/>
      <c r="AB69" s="99"/>
      <c r="AC69" s="100"/>
      <c r="AD69" s="101"/>
      <c r="AE69" s="100"/>
      <c r="AF69" s="102"/>
      <c r="AG69" s="102"/>
      <c r="AH69" s="102"/>
      <c r="AI69" s="102"/>
      <c r="AJ69" s="100"/>
      <c r="AK69" s="31"/>
      <c r="AL69" s="103"/>
      <c r="AM69" s="104"/>
      <c r="AN69" s="100"/>
      <c r="AO69" s="99"/>
      <c r="AP69" s="100"/>
      <c r="AQ69" s="148"/>
    </row>
    <row r="70" spans="1:43" s="97" customFormat="1" ht="22.5">
      <c r="A70" s="98"/>
      <c r="B70" s="99" t="s">
        <v>555</v>
      </c>
      <c r="C70" s="100" t="s">
        <v>70</v>
      </c>
      <c r="D70" s="101" t="s">
        <v>27</v>
      </c>
      <c r="E70" s="100" t="s">
        <v>71</v>
      </c>
      <c r="F70" s="102">
        <v>45627</v>
      </c>
      <c r="G70" s="102">
        <v>45627</v>
      </c>
      <c r="H70" s="102" t="s">
        <v>495</v>
      </c>
      <c r="I70" s="102" t="s">
        <v>495</v>
      </c>
      <c r="J70" s="100" t="s">
        <v>72</v>
      </c>
      <c r="K70" s="31">
        <f t="shared" si="1"/>
        <v>8238908</v>
      </c>
      <c r="L70" s="103"/>
      <c r="M70" s="104">
        <v>8238908</v>
      </c>
      <c r="N70" s="100"/>
      <c r="O70" s="99"/>
      <c r="P70" s="100"/>
      <c r="Q70" s="101"/>
      <c r="R70" s="100"/>
      <c r="S70" s="102"/>
      <c r="T70" s="102"/>
      <c r="U70" s="102"/>
      <c r="V70" s="102"/>
      <c r="W70" s="100"/>
      <c r="X70" s="31"/>
      <c r="Y70" s="103"/>
      <c r="Z70" s="104"/>
      <c r="AA70" s="100"/>
      <c r="AB70" s="99"/>
      <c r="AC70" s="100"/>
      <c r="AD70" s="101"/>
      <c r="AE70" s="100"/>
      <c r="AF70" s="102"/>
      <c r="AG70" s="102"/>
      <c r="AH70" s="102"/>
      <c r="AI70" s="102"/>
      <c r="AJ70" s="100"/>
      <c r="AK70" s="31"/>
      <c r="AL70" s="103"/>
      <c r="AM70" s="104"/>
      <c r="AN70" s="100"/>
      <c r="AO70" s="99"/>
      <c r="AP70" s="100"/>
      <c r="AQ70" s="148"/>
    </row>
    <row r="71" spans="1:43" s="97" customFormat="1" ht="33.75">
      <c r="A71" s="98"/>
      <c r="B71" s="99" t="s">
        <v>556</v>
      </c>
      <c r="C71" s="100" t="s">
        <v>70</v>
      </c>
      <c r="D71" s="101" t="s">
        <v>27</v>
      </c>
      <c r="E71" s="100" t="s">
        <v>71</v>
      </c>
      <c r="F71" s="102">
        <v>45627</v>
      </c>
      <c r="G71" s="102">
        <v>45627</v>
      </c>
      <c r="H71" s="102" t="s">
        <v>495</v>
      </c>
      <c r="I71" s="102" t="s">
        <v>495</v>
      </c>
      <c r="J71" s="100" t="s">
        <v>72</v>
      </c>
      <c r="K71" s="31">
        <f t="shared" si="1"/>
        <v>12292004</v>
      </c>
      <c r="L71" s="103"/>
      <c r="M71" s="104">
        <v>12292004</v>
      </c>
      <c r="N71" s="100"/>
      <c r="O71" s="99"/>
      <c r="P71" s="100"/>
      <c r="Q71" s="101"/>
      <c r="R71" s="100"/>
      <c r="S71" s="102"/>
      <c r="T71" s="102"/>
      <c r="U71" s="102"/>
      <c r="V71" s="102"/>
      <c r="W71" s="100"/>
      <c r="X71" s="31"/>
      <c r="Y71" s="103"/>
      <c r="Z71" s="104"/>
      <c r="AA71" s="100"/>
      <c r="AB71" s="99"/>
      <c r="AC71" s="100"/>
      <c r="AD71" s="101"/>
      <c r="AE71" s="100"/>
      <c r="AF71" s="102"/>
      <c r="AG71" s="102"/>
      <c r="AH71" s="102"/>
      <c r="AI71" s="102"/>
      <c r="AJ71" s="100"/>
      <c r="AK71" s="31"/>
      <c r="AL71" s="103"/>
      <c r="AM71" s="104"/>
      <c r="AN71" s="100"/>
      <c r="AO71" s="99"/>
      <c r="AP71" s="100"/>
      <c r="AQ71" s="148"/>
    </row>
    <row r="72" spans="1:43" s="97" customFormat="1" ht="33.75">
      <c r="A72" s="98"/>
      <c r="B72" s="99" t="s">
        <v>557</v>
      </c>
      <c r="C72" s="100" t="s">
        <v>70</v>
      </c>
      <c r="D72" s="101" t="s">
        <v>30</v>
      </c>
      <c r="E72" s="100" t="s">
        <v>71</v>
      </c>
      <c r="F72" s="102" t="s">
        <v>495</v>
      </c>
      <c r="G72" s="102" t="s">
        <v>495</v>
      </c>
      <c r="H72" s="102" t="s">
        <v>495</v>
      </c>
      <c r="I72" s="102" t="s">
        <v>495</v>
      </c>
      <c r="J72" s="100" t="s">
        <v>72</v>
      </c>
      <c r="K72" s="31">
        <f t="shared" si="1"/>
        <v>2817500</v>
      </c>
      <c r="L72" s="103"/>
      <c r="M72" s="104">
        <v>2817500</v>
      </c>
      <c r="N72" s="100"/>
      <c r="O72" s="99"/>
      <c r="P72" s="100"/>
      <c r="Q72" s="101"/>
      <c r="R72" s="100"/>
      <c r="S72" s="102"/>
      <c r="T72" s="102"/>
      <c r="U72" s="102"/>
      <c r="V72" s="102"/>
      <c r="W72" s="100"/>
      <c r="X72" s="31"/>
      <c r="Y72" s="103"/>
      <c r="Z72" s="104"/>
      <c r="AA72" s="100"/>
      <c r="AB72" s="99"/>
      <c r="AC72" s="100"/>
      <c r="AD72" s="101"/>
      <c r="AE72" s="100"/>
      <c r="AF72" s="102"/>
      <c r="AG72" s="102"/>
      <c r="AH72" s="102"/>
      <c r="AI72" s="102"/>
      <c r="AJ72" s="100"/>
      <c r="AK72" s="31"/>
      <c r="AL72" s="103"/>
      <c r="AM72" s="104"/>
      <c r="AN72" s="100"/>
      <c r="AO72" s="99"/>
      <c r="AP72" s="100"/>
      <c r="AQ72" s="148"/>
    </row>
    <row r="73" spans="1:43" s="97" customFormat="1" ht="33.75">
      <c r="A73" s="98"/>
      <c r="B73" s="99" t="s">
        <v>558</v>
      </c>
      <c r="C73" s="100" t="s">
        <v>70</v>
      </c>
      <c r="D73" s="101" t="s">
        <v>30</v>
      </c>
      <c r="E73" s="100" t="s">
        <v>71</v>
      </c>
      <c r="F73" s="102" t="s">
        <v>495</v>
      </c>
      <c r="G73" s="102" t="s">
        <v>495</v>
      </c>
      <c r="H73" s="102" t="s">
        <v>495</v>
      </c>
      <c r="I73" s="102" t="s">
        <v>495</v>
      </c>
      <c r="J73" s="100" t="s">
        <v>72</v>
      </c>
      <c r="K73" s="31">
        <f t="shared" si="1"/>
        <v>6110310</v>
      </c>
      <c r="L73" s="103"/>
      <c r="M73" s="104">
        <v>6110310</v>
      </c>
      <c r="N73" s="100"/>
      <c r="O73" s="99"/>
      <c r="P73" s="100"/>
      <c r="Q73" s="101"/>
      <c r="R73" s="100"/>
      <c r="S73" s="102"/>
      <c r="T73" s="102"/>
      <c r="U73" s="102"/>
      <c r="V73" s="102"/>
      <c r="W73" s="100"/>
      <c r="X73" s="31"/>
      <c r="Y73" s="103"/>
      <c r="Z73" s="104"/>
      <c r="AA73" s="100"/>
      <c r="AB73" s="99"/>
      <c r="AC73" s="100"/>
      <c r="AD73" s="101"/>
      <c r="AE73" s="100"/>
      <c r="AF73" s="102"/>
      <c r="AG73" s="102"/>
      <c r="AH73" s="102"/>
      <c r="AI73" s="102"/>
      <c r="AJ73" s="100"/>
      <c r="AK73" s="31"/>
      <c r="AL73" s="103"/>
      <c r="AM73" s="104"/>
      <c r="AN73" s="100"/>
      <c r="AO73" s="99"/>
      <c r="AP73" s="100"/>
      <c r="AQ73" s="148"/>
    </row>
    <row r="74" spans="1:43" s="97" customFormat="1" ht="33.75">
      <c r="A74" s="98"/>
      <c r="B74" s="99" t="s">
        <v>559</v>
      </c>
      <c r="C74" s="100" t="s">
        <v>70</v>
      </c>
      <c r="D74" s="101" t="s">
        <v>30</v>
      </c>
      <c r="E74" s="100" t="s">
        <v>71</v>
      </c>
      <c r="F74" s="102" t="s">
        <v>495</v>
      </c>
      <c r="G74" s="102" t="s">
        <v>495</v>
      </c>
      <c r="H74" s="102" t="s">
        <v>495</v>
      </c>
      <c r="I74" s="102" t="s">
        <v>495</v>
      </c>
      <c r="J74" s="100" t="s">
        <v>72</v>
      </c>
      <c r="K74" s="31">
        <f t="shared" si="1"/>
        <v>7319562</v>
      </c>
      <c r="L74" s="103"/>
      <c r="M74" s="104">
        <v>7319562</v>
      </c>
      <c r="N74" s="100"/>
      <c r="O74" s="99"/>
      <c r="P74" s="100"/>
      <c r="Q74" s="101"/>
      <c r="R74" s="100"/>
      <c r="S74" s="102"/>
      <c r="T74" s="102"/>
      <c r="U74" s="102"/>
      <c r="V74" s="102"/>
      <c r="W74" s="100"/>
      <c r="X74" s="31"/>
      <c r="Y74" s="103"/>
      <c r="Z74" s="104"/>
      <c r="AA74" s="100"/>
      <c r="AB74" s="99"/>
      <c r="AC74" s="100"/>
      <c r="AD74" s="101"/>
      <c r="AE74" s="100"/>
      <c r="AF74" s="102"/>
      <c r="AG74" s="102"/>
      <c r="AH74" s="102"/>
      <c r="AI74" s="102"/>
      <c r="AJ74" s="100"/>
      <c r="AK74" s="31"/>
      <c r="AL74" s="103"/>
      <c r="AM74" s="104"/>
      <c r="AN74" s="100"/>
      <c r="AO74" s="99"/>
      <c r="AP74" s="100"/>
      <c r="AQ74" s="148"/>
    </row>
    <row r="75" spans="1:43" s="97" customFormat="1" ht="33.75">
      <c r="A75" s="98" t="s">
        <v>73</v>
      </c>
      <c r="B75" s="99" t="s">
        <v>560</v>
      </c>
      <c r="C75" s="100" t="s">
        <v>70</v>
      </c>
      <c r="D75" s="101" t="s">
        <v>30</v>
      </c>
      <c r="E75" s="100" t="s">
        <v>71</v>
      </c>
      <c r="F75" s="102" t="s">
        <v>495</v>
      </c>
      <c r="G75" s="102" t="s">
        <v>495</v>
      </c>
      <c r="H75" s="102" t="s">
        <v>495</v>
      </c>
      <c r="I75" s="102" t="s">
        <v>495</v>
      </c>
      <c r="J75" s="100" t="s">
        <v>72</v>
      </c>
      <c r="K75" s="31">
        <f t="shared" si="1"/>
        <v>2779500</v>
      </c>
      <c r="L75" s="103"/>
      <c r="M75" s="149">
        <v>2779500</v>
      </c>
      <c r="N75" s="100"/>
      <c r="O75" s="99"/>
      <c r="P75" s="100"/>
      <c r="Q75" s="101"/>
      <c r="R75" s="100"/>
      <c r="S75" s="102"/>
      <c r="T75" s="102"/>
      <c r="U75" s="102"/>
      <c r="V75" s="102"/>
      <c r="W75" s="100"/>
      <c r="X75" s="31"/>
      <c r="Y75" s="103"/>
      <c r="Z75" s="149"/>
      <c r="AA75" s="100"/>
      <c r="AB75" s="99"/>
      <c r="AC75" s="100"/>
      <c r="AD75" s="101"/>
      <c r="AE75" s="100"/>
      <c r="AF75" s="102"/>
      <c r="AG75" s="102"/>
      <c r="AH75" s="102"/>
      <c r="AI75" s="102"/>
      <c r="AJ75" s="100"/>
      <c r="AK75" s="31"/>
      <c r="AL75" s="103"/>
      <c r="AM75" s="149"/>
      <c r="AN75" s="100"/>
      <c r="AO75" s="99"/>
      <c r="AP75" s="100"/>
      <c r="AQ75" s="148"/>
    </row>
    <row r="76" spans="1:43" s="97" customFormat="1" ht="22.5">
      <c r="A76" s="98"/>
      <c r="B76" s="99" t="s">
        <v>561</v>
      </c>
      <c r="C76" s="100" t="s">
        <v>70</v>
      </c>
      <c r="D76" s="101" t="s">
        <v>30</v>
      </c>
      <c r="E76" s="100" t="s">
        <v>71</v>
      </c>
      <c r="F76" s="102" t="s">
        <v>495</v>
      </c>
      <c r="G76" s="102" t="s">
        <v>495</v>
      </c>
      <c r="H76" s="102" t="s">
        <v>495</v>
      </c>
      <c r="I76" s="102" t="s">
        <v>495</v>
      </c>
      <c r="J76" s="100" t="s">
        <v>72</v>
      </c>
      <c r="K76" s="31">
        <f t="shared" si="1"/>
        <v>3363500</v>
      </c>
      <c r="L76" s="103"/>
      <c r="M76" s="149">
        <v>3363500</v>
      </c>
      <c r="N76" s="100"/>
      <c r="O76" s="99"/>
      <c r="P76" s="100"/>
      <c r="Q76" s="101"/>
      <c r="R76" s="100"/>
      <c r="S76" s="102"/>
      <c r="T76" s="102"/>
      <c r="U76" s="102"/>
      <c r="V76" s="102"/>
      <c r="W76" s="100"/>
      <c r="X76" s="31"/>
      <c r="Y76" s="103"/>
      <c r="Z76" s="149"/>
      <c r="AA76" s="100"/>
      <c r="AB76" s="99"/>
      <c r="AC76" s="100"/>
      <c r="AD76" s="101"/>
      <c r="AE76" s="100"/>
      <c r="AF76" s="102"/>
      <c r="AG76" s="102"/>
      <c r="AH76" s="102"/>
      <c r="AI76" s="102"/>
      <c r="AJ76" s="100"/>
      <c r="AK76" s="31"/>
      <c r="AL76" s="103"/>
      <c r="AM76" s="149"/>
      <c r="AN76" s="100"/>
      <c r="AO76" s="99"/>
      <c r="AP76" s="100"/>
      <c r="AQ76" s="148"/>
    </row>
    <row r="77" spans="1:43" s="97" customFormat="1" ht="45">
      <c r="A77" s="98"/>
      <c r="B77" s="99" t="s">
        <v>562</v>
      </c>
      <c r="C77" s="100" t="s">
        <v>70</v>
      </c>
      <c r="D77" s="101" t="s">
        <v>30</v>
      </c>
      <c r="E77" s="100" t="s">
        <v>71</v>
      </c>
      <c r="F77" s="102" t="s">
        <v>495</v>
      </c>
      <c r="G77" s="102" t="s">
        <v>495</v>
      </c>
      <c r="H77" s="102" t="s">
        <v>495</v>
      </c>
      <c r="I77" s="102" t="s">
        <v>495</v>
      </c>
      <c r="J77" s="100" t="s">
        <v>72</v>
      </c>
      <c r="K77" s="31">
        <f t="shared" si="1"/>
        <v>11750000</v>
      </c>
      <c r="L77" s="103"/>
      <c r="M77" s="149">
        <v>11750000</v>
      </c>
      <c r="N77" s="100"/>
      <c r="O77" s="99"/>
      <c r="P77" s="100"/>
      <c r="Q77" s="101"/>
      <c r="R77" s="100"/>
      <c r="S77" s="102"/>
      <c r="T77" s="102"/>
      <c r="U77" s="102"/>
      <c r="V77" s="102"/>
      <c r="W77" s="100"/>
      <c r="X77" s="31"/>
      <c r="Y77" s="103"/>
      <c r="Z77" s="149"/>
      <c r="AA77" s="100"/>
      <c r="AB77" s="99"/>
      <c r="AC77" s="100"/>
      <c r="AD77" s="101"/>
      <c r="AE77" s="100"/>
      <c r="AF77" s="102"/>
      <c r="AG77" s="102"/>
      <c r="AH77" s="102"/>
      <c r="AI77" s="102"/>
      <c r="AJ77" s="100"/>
      <c r="AK77" s="31"/>
      <c r="AL77" s="103"/>
      <c r="AM77" s="149"/>
      <c r="AN77" s="100"/>
      <c r="AO77" s="99"/>
      <c r="AP77" s="100"/>
      <c r="AQ77" s="148"/>
    </row>
    <row r="78" spans="1:43" s="97" customFormat="1" ht="22.5">
      <c r="A78" s="98"/>
      <c r="B78" s="99" t="s">
        <v>563</v>
      </c>
      <c r="C78" s="100" t="s">
        <v>70</v>
      </c>
      <c r="D78" s="101" t="s">
        <v>30</v>
      </c>
      <c r="E78" s="100" t="s">
        <v>71</v>
      </c>
      <c r="F78" s="102" t="s">
        <v>495</v>
      </c>
      <c r="G78" s="102" t="s">
        <v>495</v>
      </c>
      <c r="H78" s="102" t="s">
        <v>495</v>
      </c>
      <c r="I78" s="102" t="s">
        <v>495</v>
      </c>
      <c r="J78" s="100" t="s">
        <v>72</v>
      </c>
      <c r="K78" s="31">
        <f t="shared" si="1"/>
        <v>8729000</v>
      </c>
      <c r="L78" s="103"/>
      <c r="M78" s="149">
        <v>8729000</v>
      </c>
      <c r="N78" s="100"/>
      <c r="O78" s="99"/>
      <c r="P78" s="100"/>
      <c r="Q78" s="101"/>
      <c r="R78" s="100"/>
      <c r="S78" s="102"/>
      <c r="T78" s="102"/>
      <c r="U78" s="102"/>
      <c r="V78" s="102"/>
      <c r="W78" s="100"/>
      <c r="X78" s="31"/>
      <c r="Y78" s="103"/>
      <c r="Z78" s="149"/>
      <c r="AA78" s="100"/>
      <c r="AB78" s="99"/>
      <c r="AC78" s="100"/>
      <c r="AD78" s="101"/>
      <c r="AE78" s="100"/>
      <c r="AF78" s="102"/>
      <c r="AG78" s="102"/>
      <c r="AH78" s="102"/>
      <c r="AI78" s="102"/>
      <c r="AJ78" s="100"/>
      <c r="AK78" s="31"/>
      <c r="AL78" s="103"/>
      <c r="AM78" s="149"/>
      <c r="AN78" s="100"/>
      <c r="AO78" s="99"/>
      <c r="AP78" s="100"/>
      <c r="AQ78" s="148"/>
    </row>
    <row r="79" spans="1:43" s="97" customFormat="1" ht="33.75">
      <c r="A79" s="98"/>
      <c r="B79" s="99" t="s">
        <v>564</v>
      </c>
      <c r="C79" s="100" t="s">
        <v>70</v>
      </c>
      <c r="D79" s="101" t="s">
        <v>30</v>
      </c>
      <c r="E79" s="100" t="s">
        <v>71</v>
      </c>
      <c r="F79" s="102" t="s">
        <v>495</v>
      </c>
      <c r="G79" s="102" t="s">
        <v>495</v>
      </c>
      <c r="H79" s="102" t="s">
        <v>495</v>
      </c>
      <c r="I79" s="102" t="s">
        <v>495</v>
      </c>
      <c r="J79" s="100" t="s">
        <v>72</v>
      </c>
      <c r="K79" s="31">
        <f t="shared" si="1"/>
        <v>1657333</v>
      </c>
      <c r="L79" s="103"/>
      <c r="M79" s="149">
        <v>1657333</v>
      </c>
      <c r="N79" s="100"/>
      <c r="O79" s="99"/>
      <c r="P79" s="100"/>
      <c r="Q79" s="101"/>
      <c r="R79" s="100"/>
      <c r="S79" s="102"/>
      <c r="T79" s="102"/>
      <c r="U79" s="102"/>
      <c r="V79" s="102"/>
      <c r="W79" s="100"/>
      <c r="X79" s="31"/>
      <c r="Y79" s="103"/>
      <c r="Z79" s="149"/>
      <c r="AA79" s="100"/>
      <c r="AB79" s="99"/>
      <c r="AC79" s="100"/>
      <c r="AD79" s="101"/>
      <c r="AE79" s="100"/>
      <c r="AF79" s="102"/>
      <c r="AG79" s="102"/>
      <c r="AH79" s="102"/>
      <c r="AI79" s="102"/>
      <c r="AJ79" s="100"/>
      <c r="AK79" s="31"/>
      <c r="AL79" s="103"/>
      <c r="AM79" s="149"/>
      <c r="AN79" s="100"/>
      <c r="AO79" s="99"/>
      <c r="AP79" s="100"/>
      <c r="AQ79" s="148"/>
    </row>
    <row r="80" spans="1:43" s="97" customFormat="1" ht="20.45" customHeight="1">
      <c r="A80" s="98" t="s">
        <v>530</v>
      </c>
      <c r="B80" s="94" t="s">
        <v>531</v>
      </c>
      <c r="C80" s="94"/>
      <c r="D80" s="94"/>
      <c r="E80" s="94"/>
      <c r="F80" s="94"/>
      <c r="G80" s="94"/>
      <c r="H80" s="94"/>
      <c r="I80" s="94"/>
      <c r="J80" s="94"/>
      <c r="K80" s="94"/>
      <c r="L80" s="94"/>
      <c r="M80" s="94"/>
      <c r="N80" s="94"/>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6"/>
    </row>
    <row r="81" spans="1:43" s="97" customFormat="1" ht="33.75">
      <c r="A81" s="98"/>
      <c r="B81" s="99" t="s">
        <v>565</v>
      </c>
      <c r="C81" s="100" t="s">
        <v>494</v>
      </c>
      <c r="D81" s="101" t="s">
        <v>27</v>
      </c>
      <c r="E81" s="100" t="s">
        <v>71</v>
      </c>
      <c r="F81" s="102">
        <v>45627</v>
      </c>
      <c r="G81" s="102">
        <v>45627</v>
      </c>
      <c r="H81" s="102" t="s">
        <v>495</v>
      </c>
      <c r="I81" s="102" t="s">
        <v>495</v>
      </c>
      <c r="J81" s="100" t="s">
        <v>72</v>
      </c>
      <c r="K81" s="31">
        <f t="shared" si="1"/>
        <v>1298185</v>
      </c>
      <c r="L81" s="103"/>
      <c r="M81" s="149">
        <v>1298185</v>
      </c>
      <c r="N81" s="100"/>
      <c r="O81" s="99"/>
      <c r="P81" s="100"/>
      <c r="Q81" s="101"/>
      <c r="R81" s="100"/>
      <c r="S81" s="102"/>
      <c r="T81" s="102"/>
      <c r="U81" s="102"/>
      <c r="V81" s="102"/>
      <c r="W81" s="100"/>
      <c r="X81" s="31"/>
      <c r="Y81" s="103"/>
      <c r="Z81" s="149"/>
      <c r="AA81" s="100"/>
      <c r="AB81" s="99"/>
      <c r="AC81" s="100"/>
      <c r="AD81" s="101"/>
      <c r="AE81" s="100"/>
      <c r="AF81" s="102"/>
      <c r="AG81" s="102"/>
      <c r="AH81" s="102"/>
      <c r="AI81" s="102"/>
      <c r="AJ81" s="100"/>
      <c r="AK81" s="31"/>
      <c r="AL81" s="103"/>
      <c r="AM81" s="149"/>
      <c r="AN81" s="100"/>
      <c r="AO81" s="99"/>
      <c r="AP81" s="100"/>
      <c r="AQ81" s="148"/>
    </row>
    <row r="82" spans="1:43" s="97" customFormat="1" ht="22.5">
      <c r="A82" s="98"/>
      <c r="B82" s="99" t="s">
        <v>566</v>
      </c>
      <c r="C82" s="100" t="s">
        <v>494</v>
      </c>
      <c r="D82" s="101" t="s">
        <v>27</v>
      </c>
      <c r="E82" s="100" t="s">
        <v>71</v>
      </c>
      <c r="F82" s="102">
        <v>45627</v>
      </c>
      <c r="G82" s="102">
        <v>45627</v>
      </c>
      <c r="H82" s="102" t="s">
        <v>495</v>
      </c>
      <c r="I82" s="102" t="s">
        <v>495</v>
      </c>
      <c r="J82" s="100" t="s">
        <v>72</v>
      </c>
      <c r="K82" s="31">
        <f t="shared" si="1"/>
        <v>12000000</v>
      </c>
      <c r="L82" s="103"/>
      <c r="M82" s="149">
        <v>12000000</v>
      </c>
      <c r="N82" s="100"/>
      <c r="O82" s="99"/>
      <c r="P82" s="100"/>
      <c r="Q82" s="101"/>
      <c r="R82" s="100"/>
      <c r="S82" s="102"/>
      <c r="T82" s="102"/>
      <c r="U82" s="102"/>
      <c r="V82" s="102"/>
      <c r="W82" s="100"/>
      <c r="X82" s="31"/>
      <c r="Y82" s="103"/>
      <c r="Z82" s="149"/>
      <c r="AA82" s="100"/>
      <c r="AB82" s="99"/>
      <c r="AC82" s="100"/>
      <c r="AD82" s="101"/>
      <c r="AE82" s="100"/>
      <c r="AF82" s="102"/>
      <c r="AG82" s="102"/>
      <c r="AH82" s="102"/>
      <c r="AI82" s="102"/>
      <c r="AJ82" s="100"/>
      <c r="AK82" s="31"/>
      <c r="AL82" s="103"/>
      <c r="AM82" s="149"/>
      <c r="AN82" s="100"/>
      <c r="AO82" s="99"/>
      <c r="AP82" s="100"/>
      <c r="AQ82" s="148"/>
    </row>
    <row r="83" spans="1:43" s="97" customFormat="1" ht="20.45" customHeight="1">
      <c r="A83" s="98" t="s">
        <v>74</v>
      </c>
      <c r="B83" s="94" t="s">
        <v>538</v>
      </c>
      <c r="C83" s="94"/>
      <c r="D83" s="94"/>
      <c r="E83" s="94"/>
      <c r="F83" s="94"/>
      <c r="G83" s="94"/>
      <c r="H83" s="94"/>
      <c r="I83" s="94"/>
      <c r="J83" s="94"/>
      <c r="K83" s="94"/>
      <c r="L83" s="94"/>
      <c r="M83" s="94"/>
      <c r="N83" s="94"/>
      <c r="O83" s="99"/>
      <c r="P83" s="100"/>
      <c r="Q83" s="101"/>
      <c r="R83" s="100"/>
      <c r="S83" s="102"/>
      <c r="T83" s="102"/>
      <c r="U83" s="102"/>
      <c r="V83" s="102"/>
      <c r="W83" s="100"/>
      <c r="X83" s="31"/>
      <c r="Y83" s="103"/>
      <c r="Z83" s="149"/>
      <c r="AA83" s="100"/>
      <c r="AB83" s="99"/>
      <c r="AC83" s="100"/>
      <c r="AD83" s="101"/>
      <c r="AE83" s="100"/>
      <c r="AF83" s="102"/>
      <c r="AG83" s="102"/>
      <c r="AH83" s="102"/>
      <c r="AI83" s="102"/>
      <c r="AJ83" s="100"/>
      <c r="AK83" s="31"/>
      <c r="AL83" s="103"/>
      <c r="AM83" s="149"/>
      <c r="AN83" s="100"/>
      <c r="AO83" s="99"/>
      <c r="AP83" s="100"/>
      <c r="AQ83" s="148"/>
    </row>
    <row r="84" spans="1:43" s="97" customFormat="1" ht="22.5">
      <c r="A84" s="98"/>
      <c r="B84" s="99" t="s">
        <v>567</v>
      </c>
      <c r="C84" s="100" t="s">
        <v>494</v>
      </c>
      <c r="D84" s="101" t="s">
        <v>27</v>
      </c>
      <c r="E84" s="100" t="s">
        <v>71</v>
      </c>
      <c r="F84" s="102">
        <v>45627</v>
      </c>
      <c r="G84" s="102">
        <v>45627</v>
      </c>
      <c r="H84" s="102" t="s">
        <v>495</v>
      </c>
      <c r="I84" s="102" t="s">
        <v>495</v>
      </c>
      <c r="J84" s="100" t="s">
        <v>72</v>
      </c>
      <c r="K84" s="31">
        <f t="shared" ref="K84:K99" si="2">SUM(L84:M84)</f>
        <v>10830133</v>
      </c>
      <c r="L84" s="103"/>
      <c r="M84" s="149">
        <v>10830133</v>
      </c>
      <c r="N84" s="100"/>
      <c r="O84" s="99"/>
      <c r="P84" s="100"/>
      <c r="Q84" s="101"/>
      <c r="R84" s="100"/>
      <c r="S84" s="102"/>
      <c r="T84" s="102"/>
      <c r="U84" s="102"/>
      <c r="V84" s="102"/>
      <c r="W84" s="100"/>
      <c r="X84" s="31"/>
      <c r="Y84" s="103"/>
      <c r="Z84" s="149"/>
      <c r="AA84" s="100"/>
      <c r="AB84" s="99"/>
      <c r="AC84" s="100"/>
      <c r="AD84" s="101"/>
      <c r="AE84" s="100"/>
      <c r="AF84" s="102"/>
      <c r="AG84" s="102"/>
      <c r="AH84" s="102"/>
      <c r="AI84" s="102"/>
      <c r="AJ84" s="100"/>
      <c r="AK84" s="31"/>
      <c r="AL84" s="103"/>
      <c r="AM84" s="149"/>
      <c r="AN84" s="100"/>
      <c r="AO84" s="99"/>
      <c r="AP84" s="100"/>
      <c r="AQ84" s="148"/>
    </row>
    <row r="85" spans="1:43" s="97" customFormat="1" ht="20.45" customHeight="1">
      <c r="A85" s="98" t="s">
        <v>568</v>
      </c>
      <c r="B85" s="94" t="s">
        <v>569</v>
      </c>
      <c r="C85" s="94"/>
      <c r="D85" s="94"/>
      <c r="E85" s="94"/>
      <c r="F85" s="94"/>
      <c r="G85" s="94"/>
      <c r="H85" s="94"/>
      <c r="I85" s="94"/>
      <c r="J85" s="94"/>
      <c r="K85" s="94"/>
      <c r="L85" s="94"/>
      <c r="M85" s="94"/>
      <c r="N85" s="94"/>
      <c r="O85" s="99"/>
      <c r="P85" s="100"/>
      <c r="Q85" s="101"/>
      <c r="R85" s="100"/>
      <c r="S85" s="102"/>
      <c r="T85" s="102"/>
      <c r="U85" s="102"/>
      <c r="V85" s="102"/>
      <c r="W85" s="100"/>
      <c r="X85" s="31"/>
      <c r="Y85" s="103"/>
      <c r="Z85" s="149"/>
      <c r="AA85" s="100"/>
      <c r="AB85" s="99"/>
      <c r="AC85" s="100"/>
      <c r="AD85" s="101"/>
      <c r="AE85" s="100"/>
      <c r="AF85" s="102"/>
      <c r="AG85" s="102"/>
      <c r="AH85" s="102"/>
      <c r="AI85" s="102"/>
      <c r="AJ85" s="100"/>
      <c r="AK85" s="31"/>
      <c r="AL85" s="103"/>
      <c r="AM85" s="149"/>
      <c r="AN85" s="100"/>
      <c r="AO85" s="99"/>
      <c r="AP85" s="100"/>
      <c r="AQ85" s="148"/>
    </row>
    <row r="86" spans="1:43" s="97" customFormat="1" ht="22.5">
      <c r="A86" s="98"/>
      <c r="B86" s="99" t="s">
        <v>570</v>
      </c>
      <c r="C86" s="100" t="s">
        <v>494</v>
      </c>
      <c r="D86" s="101" t="s">
        <v>27</v>
      </c>
      <c r="E86" s="100" t="s">
        <v>71</v>
      </c>
      <c r="F86" s="102">
        <v>45627</v>
      </c>
      <c r="G86" s="102">
        <v>45627</v>
      </c>
      <c r="H86" s="102" t="s">
        <v>495</v>
      </c>
      <c r="I86" s="102" t="s">
        <v>495</v>
      </c>
      <c r="J86" s="100" t="s">
        <v>72</v>
      </c>
      <c r="K86" s="31">
        <f t="shared" si="2"/>
        <v>5819368</v>
      </c>
      <c r="L86" s="103"/>
      <c r="M86" s="149">
        <v>5819368</v>
      </c>
      <c r="N86" s="100"/>
      <c r="O86" s="99"/>
      <c r="P86" s="100"/>
      <c r="Q86" s="101"/>
      <c r="R86" s="100"/>
      <c r="S86" s="102"/>
      <c r="T86" s="102"/>
      <c r="U86" s="102"/>
      <c r="V86" s="102"/>
      <c r="W86" s="100"/>
      <c r="X86" s="31"/>
      <c r="Y86" s="103"/>
      <c r="Z86" s="149"/>
      <c r="AA86" s="100"/>
      <c r="AB86" s="99"/>
      <c r="AC86" s="100"/>
      <c r="AD86" s="101"/>
      <c r="AE86" s="100"/>
      <c r="AF86" s="102"/>
      <c r="AG86" s="102"/>
      <c r="AH86" s="102"/>
      <c r="AI86" s="102"/>
      <c r="AJ86" s="100"/>
      <c r="AK86" s="31"/>
      <c r="AL86" s="103"/>
      <c r="AM86" s="149"/>
      <c r="AN86" s="100"/>
      <c r="AO86" s="99"/>
      <c r="AP86" s="100"/>
      <c r="AQ86" s="148"/>
    </row>
    <row r="87" spans="1:43" s="97" customFormat="1" ht="22.5">
      <c r="A87" s="98"/>
      <c r="B87" s="99" t="s">
        <v>571</v>
      </c>
      <c r="C87" s="100" t="s">
        <v>494</v>
      </c>
      <c r="D87" s="101" t="s">
        <v>27</v>
      </c>
      <c r="E87" s="100" t="s">
        <v>71</v>
      </c>
      <c r="F87" s="102">
        <v>45627</v>
      </c>
      <c r="G87" s="102">
        <v>45627</v>
      </c>
      <c r="H87" s="102" t="s">
        <v>495</v>
      </c>
      <c r="I87" s="102" t="s">
        <v>495</v>
      </c>
      <c r="J87" s="100" t="s">
        <v>72</v>
      </c>
      <c r="K87" s="31">
        <f t="shared" si="2"/>
        <v>6231210</v>
      </c>
      <c r="L87" s="103"/>
      <c r="M87" s="149">
        <v>6231210</v>
      </c>
      <c r="N87" s="100"/>
      <c r="O87" s="99"/>
      <c r="P87" s="100"/>
      <c r="Q87" s="101"/>
      <c r="R87" s="100"/>
      <c r="S87" s="102"/>
      <c r="T87" s="102"/>
      <c r="U87" s="102"/>
      <c r="V87" s="102"/>
      <c r="W87" s="100"/>
      <c r="X87" s="31"/>
      <c r="Y87" s="103"/>
      <c r="Z87" s="149"/>
      <c r="AA87" s="100"/>
      <c r="AB87" s="99"/>
      <c r="AC87" s="100"/>
      <c r="AD87" s="101"/>
      <c r="AE87" s="100"/>
      <c r="AF87" s="102"/>
      <c r="AG87" s="102"/>
      <c r="AH87" s="102"/>
      <c r="AI87" s="102"/>
      <c r="AJ87" s="100"/>
      <c r="AK87" s="31"/>
      <c r="AL87" s="103"/>
      <c r="AM87" s="149"/>
      <c r="AN87" s="100"/>
      <c r="AO87" s="99"/>
      <c r="AP87" s="100"/>
      <c r="AQ87" s="148"/>
    </row>
    <row r="88" spans="1:43" s="97" customFormat="1" ht="22.5">
      <c r="A88" s="98"/>
      <c r="B88" s="99" t="s">
        <v>572</v>
      </c>
      <c r="C88" s="100" t="s">
        <v>494</v>
      </c>
      <c r="D88" s="101" t="s">
        <v>27</v>
      </c>
      <c r="E88" s="100" t="s">
        <v>71</v>
      </c>
      <c r="F88" s="102">
        <v>45627</v>
      </c>
      <c r="G88" s="102">
        <v>45627</v>
      </c>
      <c r="H88" s="102" t="s">
        <v>495</v>
      </c>
      <c r="I88" s="102" t="s">
        <v>495</v>
      </c>
      <c r="J88" s="100" t="s">
        <v>72</v>
      </c>
      <c r="K88" s="31">
        <f t="shared" si="2"/>
        <v>5758387</v>
      </c>
      <c r="L88" s="103"/>
      <c r="M88" s="149">
        <v>5758387</v>
      </c>
      <c r="N88" s="100"/>
      <c r="O88" s="99"/>
      <c r="P88" s="100"/>
      <c r="Q88" s="101"/>
      <c r="R88" s="100"/>
      <c r="S88" s="102"/>
      <c r="T88" s="102"/>
      <c r="U88" s="102"/>
      <c r="V88" s="102"/>
      <c r="W88" s="100"/>
      <c r="X88" s="31"/>
      <c r="Y88" s="103"/>
      <c r="Z88" s="149"/>
      <c r="AA88" s="100"/>
      <c r="AB88" s="99"/>
      <c r="AC88" s="100"/>
      <c r="AD88" s="101"/>
      <c r="AE88" s="100"/>
      <c r="AF88" s="102"/>
      <c r="AG88" s="102"/>
      <c r="AH88" s="102"/>
      <c r="AI88" s="102"/>
      <c r="AJ88" s="100"/>
      <c r="AK88" s="31"/>
      <c r="AL88" s="103"/>
      <c r="AM88" s="149"/>
      <c r="AN88" s="100"/>
      <c r="AO88" s="99"/>
      <c r="AP88" s="100"/>
      <c r="AQ88" s="148"/>
    </row>
    <row r="89" spans="1:43" s="97" customFormat="1" ht="22.5">
      <c r="A89" s="98"/>
      <c r="B89" s="99" t="s">
        <v>573</v>
      </c>
      <c r="C89" s="100" t="s">
        <v>494</v>
      </c>
      <c r="D89" s="101" t="s">
        <v>27</v>
      </c>
      <c r="E89" s="100" t="s">
        <v>71</v>
      </c>
      <c r="F89" s="102">
        <v>45627</v>
      </c>
      <c r="G89" s="102">
        <v>45627</v>
      </c>
      <c r="H89" s="102" t="s">
        <v>495</v>
      </c>
      <c r="I89" s="102" t="s">
        <v>495</v>
      </c>
      <c r="J89" s="100" t="s">
        <v>72</v>
      </c>
      <c r="K89" s="31">
        <f t="shared" si="2"/>
        <v>5758944</v>
      </c>
      <c r="L89" s="103"/>
      <c r="M89" s="149">
        <v>5758944</v>
      </c>
      <c r="N89" s="100"/>
      <c r="O89" s="99"/>
      <c r="P89" s="100"/>
      <c r="Q89" s="101"/>
      <c r="R89" s="100"/>
      <c r="S89" s="102"/>
      <c r="T89" s="102"/>
      <c r="U89" s="102"/>
      <c r="V89" s="102"/>
      <c r="W89" s="100"/>
      <c r="X89" s="31"/>
      <c r="Y89" s="103"/>
      <c r="Z89" s="149"/>
      <c r="AA89" s="100"/>
      <c r="AB89" s="99"/>
      <c r="AC89" s="100"/>
      <c r="AD89" s="101"/>
      <c r="AE89" s="100"/>
      <c r="AF89" s="102"/>
      <c r="AG89" s="102"/>
      <c r="AH89" s="102"/>
      <c r="AI89" s="102"/>
      <c r="AJ89" s="100"/>
      <c r="AK89" s="31"/>
      <c r="AL89" s="103"/>
      <c r="AM89" s="149"/>
      <c r="AN89" s="100"/>
      <c r="AO89" s="99"/>
      <c r="AP89" s="100"/>
      <c r="AQ89" s="148"/>
    </row>
    <row r="90" spans="1:43" s="97" customFormat="1" ht="22.5">
      <c r="A90" s="98"/>
      <c r="B90" s="99" t="s">
        <v>574</v>
      </c>
      <c r="C90" s="100" t="s">
        <v>494</v>
      </c>
      <c r="D90" s="101" t="s">
        <v>27</v>
      </c>
      <c r="E90" s="100" t="s">
        <v>71</v>
      </c>
      <c r="F90" s="102">
        <v>45627</v>
      </c>
      <c r="G90" s="102">
        <v>45627</v>
      </c>
      <c r="H90" s="102" t="s">
        <v>495</v>
      </c>
      <c r="I90" s="102" t="s">
        <v>495</v>
      </c>
      <c r="J90" s="100" t="s">
        <v>72</v>
      </c>
      <c r="K90" s="31">
        <f t="shared" si="2"/>
        <v>6282098</v>
      </c>
      <c r="L90" s="103"/>
      <c r="M90" s="149">
        <v>6282098</v>
      </c>
      <c r="N90" s="100"/>
      <c r="O90" s="99"/>
      <c r="P90" s="100"/>
      <c r="Q90" s="101"/>
      <c r="R90" s="100"/>
      <c r="S90" s="102"/>
      <c r="T90" s="102"/>
      <c r="U90" s="102"/>
      <c r="V90" s="102"/>
      <c r="W90" s="100"/>
      <c r="X90" s="31"/>
      <c r="Y90" s="103"/>
      <c r="Z90" s="149"/>
      <c r="AA90" s="100"/>
      <c r="AB90" s="99"/>
      <c r="AC90" s="100"/>
      <c r="AD90" s="101"/>
      <c r="AE90" s="100"/>
      <c r="AF90" s="102"/>
      <c r="AG90" s="102"/>
      <c r="AH90" s="102"/>
      <c r="AI90" s="102"/>
      <c r="AJ90" s="100"/>
      <c r="AK90" s="31"/>
      <c r="AL90" s="103"/>
      <c r="AM90" s="149"/>
      <c r="AN90" s="100"/>
      <c r="AO90" s="99"/>
      <c r="AP90" s="100"/>
      <c r="AQ90" s="148"/>
    </row>
    <row r="91" spans="1:43" s="97" customFormat="1" ht="22.5">
      <c r="A91" s="98"/>
      <c r="B91" s="99" t="s">
        <v>575</v>
      </c>
      <c r="C91" s="100" t="s">
        <v>494</v>
      </c>
      <c r="D91" s="101" t="s">
        <v>27</v>
      </c>
      <c r="E91" s="100" t="s">
        <v>71</v>
      </c>
      <c r="F91" s="102">
        <v>45627</v>
      </c>
      <c r="G91" s="102">
        <v>45627</v>
      </c>
      <c r="H91" s="102" t="s">
        <v>495</v>
      </c>
      <c r="I91" s="102" t="s">
        <v>495</v>
      </c>
      <c r="J91" s="100" t="s">
        <v>72</v>
      </c>
      <c r="K91" s="31">
        <f t="shared" si="2"/>
        <v>5773965</v>
      </c>
      <c r="L91" s="103"/>
      <c r="M91" s="149">
        <v>5773965</v>
      </c>
      <c r="N91" s="100"/>
      <c r="O91" s="99"/>
      <c r="P91" s="100"/>
      <c r="Q91" s="101"/>
      <c r="R91" s="100"/>
      <c r="S91" s="102"/>
      <c r="T91" s="102"/>
      <c r="U91" s="102"/>
      <c r="V91" s="102"/>
      <c r="W91" s="100"/>
      <c r="X91" s="31"/>
      <c r="Y91" s="103"/>
      <c r="Z91" s="149"/>
      <c r="AA91" s="100"/>
      <c r="AB91" s="99"/>
      <c r="AC91" s="100"/>
      <c r="AD91" s="101"/>
      <c r="AE91" s="100"/>
      <c r="AF91" s="102"/>
      <c r="AG91" s="102"/>
      <c r="AH91" s="102"/>
      <c r="AI91" s="102"/>
      <c r="AJ91" s="100"/>
      <c r="AK91" s="31"/>
      <c r="AL91" s="103"/>
      <c r="AM91" s="149"/>
      <c r="AN91" s="100"/>
      <c r="AO91" s="99"/>
      <c r="AP91" s="100"/>
      <c r="AQ91" s="148"/>
    </row>
    <row r="92" spans="1:43" s="97" customFormat="1" ht="20.45" customHeight="1">
      <c r="A92" s="98" t="s">
        <v>76</v>
      </c>
      <c r="B92" s="94" t="s">
        <v>576</v>
      </c>
      <c r="C92" s="94"/>
      <c r="D92" s="94"/>
      <c r="E92" s="94"/>
      <c r="F92" s="94"/>
      <c r="G92" s="94"/>
      <c r="H92" s="94"/>
      <c r="I92" s="94"/>
      <c r="J92" s="94"/>
      <c r="K92" s="94"/>
      <c r="L92" s="94"/>
      <c r="M92" s="94"/>
      <c r="N92" s="94"/>
      <c r="O92" s="99"/>
      <c r="P92" s="100"/>
      <c r="Q92" s="101"/>
      <c r="R92" s="100"/>
      <c r="S92" s="102"/>
      <c r="T92" s="102"/>
      <c r="U92" s="102"/>
      <c r="V92" s="102"/>
      <c r="W92" s="100"/>
      <c r="X92" s="31"/>
      <c r="Y92" s="103"/>
      <c r="Z92" s="149"/>
      <c r="AA92" s="100"/>
      <c r="AB92" s="99"/>
      <c r="AC92" s="100"/>
      <c r="AD92" s="101"/>
      <c r="AE92" s="100"/>
      <c r="AF92" s="102"/>
      <c r="AG92" s="102"/>
      <c r="AH92" s="102"/>
      <c r="AI92" s="102"/>
      <c r="AJ92" s="100"/>
      <c r="AK92" s="31"/>
      <c r="AL92" s="103"/>
      <c r="AM92" s="149"/>
      <c r="AN92" s="100"/>
      <c r="AO92" s="99"/>
      <c r="AP92" s="100"/>
      <c r="AQ92" s="148"/>
    </row>
    <row r="93" spans="1:43" s="97" customFormat="1" ht="22.5">
      <c r="A93" s="98"/>
      <c r="B93" s="99" t="s">
        <v>577</v>
      </c>
      <c r="C93" s="100" t="s">
        <v>494</v>
      </c>
      <c r="D93" s="101" t="s">
        <v>27</v>
      </c>
      <c r="E93" s="100" t="s">
        <v>71</v>
      </c>
      <c r="F93" s="102">
        <v>45627</v>
      </c>
      <c r="G93" s="102">
        <v>45627</v>
      </c>
      <c r="H93" s="102" t="s">
        <v>495</v>
      </c>
      <c r="I93" s="102" t="s">
        <v>495</v>
      </c>
      <c r="J93" s="100" t="s">
        <v>72</v>
      </c>
      <c r="K93" s="31">
        <f>SUM(L93:M93)</f>
        <v>15659330</v>
      </c>
      <c r="L93" s="103"/>
      <c r="M93" s="149">
        <v>15659330</v>
      </c>
      <c r="N93" s="100"/>
      <c r="O93" s="99"/>
      <c r="P93" s="100"/>
      <c r="Q93" s="101"/>
      <c r="R93" s="100"/>
      <c r="S93" s="102"/>
      <c r="T93" s="102"/>
      <c r="U93" s="102"/>
      <c r="V93" s="102"/>
      <c r="W93" s="100"/>
      <c r="X93" s="31"/>
      <c r="Y93" s="103"/>
      <c r="Z93" s="149"/>
      <c r="AA93" s="100"/>
      <c r="AB93" s="99"/>
      <c r="AC93" s="100"/>
      <c r="AD93" s="101"/>
      <c r="AE93" s="100"/>
      <c r="AF93" s="102"/>
      <c r="AG93" s="102"/>
      <c r="AH93" s="102"/>
      <c r="AI93" s="102"/>
      <c r="AJ93" s="100"/>
      <c r="AK93" s="31"/>
      <c r="AL93" s="103"/>
      <c r="AM93" s="149"/>
      <c r="AN93" s="100"/>
      <c r="AO93" s="99"/>
      <c r="AP93" s="100"/>
      <c r="AQ93" s="148"/>
    </row>
    <row r="94" spans="1:43" s="97" customFormat="1" ht="22.5">
      <c r="A94" s="98"/>
      <c r="B94" s="99" t="s">
        <v>578</v>
      </c>
      <c r="C94" s="100" t="s">
        <v>494</v>
      </c>
      <c r="D94" s="101" t="s">
        <v>27</v>
      </c>
      <c r="E94" s="100" t="s">
        <v>71</v>
      </c>
      <c r="F94" s="102">
        <v>45627</v>
      </c>
      <c r="G94" s="102">
        <v>45627</v>
      </c>
      <c r="H94" s="102" t="s">
        <v>495</v>
      </c>
      <c r="I94" s="102" t="s">
        <v>495</v>
      </c>
      <c r="J94" s="100" t="s">
        <v>72</v>
      </c>
      <c r="K94" s="31">
        <f t="shared" si="2"/>
        <v>9500000</v>
      </c>
      <c r="L94" s="103"/>
      <c r="M94" s="149">
        <v>9500000</v>
      </c>
      <c r="N94" s="100"/>
      <c r="O94" s="99"/>
      <c r="P94" s="100"/>
      <c r="Q94" s="101"/>
      <c r="R94" s="100"/>
      <c r="S94" s="102"/>
      <c r="T94" s="102"/>
      <c r="U94" s="102"/>
      <c r="V94" s="102"/>
      <c r="W94" s="100"/>
      <c r="X94" s="31"/>
      <c r="Y94" s="103"/>
      <c r="Z94" s="149"/>
      <c r="AA94" s="100"/>
      <c r="AB94" s="99"/>
      <c r="AC94" s="100"/>
      <c r="AD94" s="101"/>
      <c r="AE94" s="100"/>
      <c r="AF94" s="102"/>
      <c r="AG94" s="102"/>
      <c r="AH94" s="102"/>
      <c r="AI94" s="102"/>
      <c r="AJ94" s="100"/>
      <c r="AK94" s="31"/>
      <c r="AL94" s="103"/>
      <c r="AM94" s="149"/>
      <c r="AN94" s="100"/>
      <c r="AO94" s="99"/>
      <c r="AP94" s="100"/>
      <c r="AQ94" s="148"/>
    </row>
    <row r="95" spans="1:43" s="97" customFormat="1" ht="22.5">
      <c r="A95" s="98"/>
      <c r="B95" s="99" t="s">
        <v>579</v>
      </c>
      <c r="C95" s="100" t="s">
        <v>494</v>
      </c>
      <c r="D95" s="101" t="s">
        <v>30</v>
      </c>
      <c r="E95" s="100" t="s">
        <v>71</v>
      </c>
      <c r="F95" s="102" t="s">
        <v>495</v>
      </c>
      <c r="G95" s="102" t="s">
        <v>495</v>
      </c>
      <c r="H95" s="102" t="s">
        <v>495</v>
      </c>
      <c r="I95" s="102" t="s">
        <v>495</v>
      </c>
      <c r="J95" s="100" t="s">
        <v>72</v>
      </c>
      <c r="K95" s="31">
        <f t="shared" si="2"/>
        <v>6362299</v>
      </c>
      <c r="L95" s="103"/>
      <c r="M95" s="149">
        <v>6362299</v>
      </c>
      <c r="N95" s="100"/>
      <c r="O95" s="99"/>
      <c r="P95" s="100"/>
      <c r="Q95" s="101"/>
      <c r="R95" s="100"/>
      <c r="S95" s="102"/>
      <c r="T95" s="102"/>
      <c r="U95" s="102"/>
      <c r="V95" s="102"/>
      <c r="W95" s="100"/>
      <c r="X95" s="31"/>
      <c r="Y95" s="103"/>
      <c r="Z95" s="149"/>
      <c r="AA95" s="100"/>
      <c r="AB95" s="99"/>
      <c r="AC95" s="100"/>
      <c r="AD95" s="101"/>
      <c r="AE95" s="100"/>
      <c r="AF95" s="102"/>
      <c r="AG95" s="102"/>
      <c r="AH95" s="102"/>
      <c r="AI95" s="102"/>
      <c r="AJ95" s="100"/>
      <c r="AK95" s="31"/>
      <c r="AL95" s="103"/>
      <c r="AM95" s="149"/>
      <c r="AN95" s="100"/>
      <c r="AO95" s="99"/>
      <c r="AP95" s="100"/>
      <c r="AQ95" s="148"/>
    </row>
    <row r="96" spans="1:43" s="97" customFormat="1" ht="33.75">
      <c r="A96" s="98" t="s">
        <v>76</v>
      </c>
      <c r="B96" s="99" t="s">
        <v>580</v>
      </c>
      <c r="C96" s="100" t="s">
        <v>494</v>
      </c>
      <c r="D96" s="101" t="s">
        <v>30</v>
      </c>
      <c r="E96" s="100" t="s">
        <v>71</v>
      </c>
      <c r="F96" s="102" t="s">
        <v>495</v>
      </c>
      <c r="G96" s="102" t="s">
        <v>495</v>
      </c>
      <c r="H96" s="102" t="s">
        <v>495</v>
      </c>
      <c r="I96" s="102" t="s">
        <v>495</v>
      </c>
      <c r="J96" s="100" t="s">
        <v>72</v>
      </c>
      <c r="K96" s="31">
        <f t="shared" si="2"/>
        <v>6298500</v>
      </c>
      <c r="L96" s="103"/>
      <c r="M96" s="104">
        <v>6298500</v>
      </c>
      <c r="N96" s="100"/>
      <c r="O96" s="99"/>
      <c r="P96" s="100"/>
      <c r="Q96" s="101"/>
      <c r="R96" s="100"/>
      <c r="S96" s="102"/>
      <c r="T96" s="102"/>
      <c r="U96" s="102"/>
      <c r="V96" s="102"/>
      <c r="W96" s="100"/>
      <c r="X96" s="31"/>
      <c r="Y96" s="103"/>
      <c r="Z96" s="104"/>
      <c r="AA96" s="100"/>
      <c r="AB96" s="99"/>
      <c r="AC96" s="100"/>
      <c r="AD96" s="101"/>
      <c r="AE96" s="100"/>
      <c r="AF96" s="102"/>
      <c r="AG96" s="102"/>
      <c r="AH96" s="102"/>
      <c r="AI96" s="102"/>
      <c r="AJ96" s="100"/>
      <c r="AK96" s="31"/>
      <c r="AL96" s="103"/>
      <c r="AM96" s="104"/>
      <c r="AN96" s="101"/>
      <c r="AO96" s="100"/>
      <c r="AP96" s="99"/>
      <c r="AQ96" s="144"/>
    </row>
    <row r="97" spans="1:43" s="97" customFormat="1" ht="22.5">
      <c r="A97" s="98"/>
      <c r="B97" s="99" t="s">
        <v>581</v>
      </c>
      <c r="C97" s="100" t="s">
        <v>494</v>
      </c>
      <c r="D97" s="101" t="s">
        <v>27</v>
      </c>
      <c r="E97" s="100" t="s">
        <v>71</v>
      </c>
      <c r="F97" s="102">
        <v>45627</v>
      </c>
      <c r="G97" s="102">
        <v>45627</v>
      </c>
      <c r="H97" s="102" t="s">
        <v>495</v>
      </c>
      <c r="I97" s="102" t="s">
        <v>495</v>
      </c>
      <c r="J97" s="100" t="s">
        <v>72</v>
      </c>
      <c r="K97" s="31">
        <f t="shared" si="2"/>
        <v>8260515</v>
      </c>
      <c r="L97" s="103"/>
      <c r="M97" s="104">
        <v>8260515</v>
      </c>
      <c r="N97" s="100"/>
      <c r="O97" s="99"/>
      <c r="P97" s="100"/>
      <c r="Q97" s="101"/>
      <c r="R97" s="100"/>
      <c r="S97" s="102"/>
      <c r="T97" s="102"/>
      <c r="U97" s="102"/>
      <c r="V97" s="102"/>
      <c r="W97" s="100"/>
      <c r="X97" s="31"/>
      <c r="Y97" s="103"/>
      <c r="Z97" s="104"/>
      <c r="AA97" s="101"/>
      <c r="AB97" s="100"/>
      <c r="AC97" s="99"/>
      <c r="AD97" s="100"/>
      <c r="AE97" s="101"/>
      <c r="AF97" s="100"/>
      <c r="AG97" s="102"/>
      <c r="AH97" s="102"/>
      <c r="AI97" s="102"/>
      <c r="AJ97" s="102"/>
      <c r="AK97" s="100"/>
      <c r="AL97" s="31"/>
      <c r="AM97" s="103"/>
      <c r="AN97" s="104"/>
      <c r="AO97" s="101"/>
      <c r="AP97" s="100"/>
      <c r="AQ97" s="146"/>
    </row>
    <row r="98" spans="1:43" s="97" customFormat="1" ht="22.5">
      <c r="A98" s="98"/>
      <c r="B98" s="99" t="s">
        <v>582</v>
      </c>
      <c r="C98" s="100" t="s">
        <v>494</v>
      </c>
      <c r="D98" s="101" t="s">
        <v>27</v>
      </c>
      <c r="E98" s="100" t="s">
        <v>71</v>
      </c>
      <c r="F98" s="102">
        <v>45627</v>
      </c>
      <c r="G98" s="102">
        <v>45627</v>
      </c>
      <c r="H98" s="102" t="s">
        <v>495</v>
      </c>
      <c r="I98" s="102" t="s">
        <v>495</v>
      </c>
      <c r="J98" s="100" t="s">
        <v>72</v>
      </c>
      <c r="K98" s="31">
        <f t="shared" si="2"/>
        <v>3135000</v>
      </c>
      <c r="L98" s="103"/>
      <c r="M98" s="104">
        <v>3135000</v>
      </c>
      <c r="N98" s="100"/>
      <c r="O98" s="99"/>
      <c r="P98" s="100"/>
      <c r="Q98" s="101"/>
      <c r="R98" s="100"/>
      <c r="S98" s="102"/>
      <c r="T98" s="102"/>
      <c r="U98" s="102"/>
      <c r="V98" s="102"/>
      <c r="W98" s="100"/>
      <c r="X98" s="31"/>
      <c r="Y98" s="103"/>
      <c r="Z98" s="104"/>
      <c r="AA98" s="101"/>
      <c r="AB98" s="100"/>
      <c r="AC98" s="99"/>
      <c r="AD98" s="100"/>
      <c r="AE98" s="101"/>
      <c r="AF98" s="100"/>
      <c r="AG98" s="102"/>
      <c r="AH98" s="102"/>
      <c r="AI98" s="102"/>
      <c r="AJ98" s="102"/>
      <c r="AK98" s="100"/>
      <c r="AL98" s="31"/>
      <c r="AM98" s="103"/>
      <c r="AN98" s="104"/>
      <c r="AO98" s="101"/>
      <c r="AP98" s="100"/>
      <c r="AQ98" s="146"/>
    </row>
    <row r="99" spans="1:43" s="97" customFormat="1" ht="22.5">
      <c r="A99" s="98"/>
      <c r="B99" s="99" t="s">
        <v>583</v>
      </c>
      <c r="C99" s="100" t="s">
        <v>494</v>
      </c>
      <c r="D99" s="101" t="s">
        <v>27</v>
      </c>
      <c r="E99" s="100" t="s">
        <v>71</v>
      </c>
      <c r="F99" s="102">
        <v>45627</v>
      </c>
      <c r="G99" s="102">
        <v>45627</v>
      </c>
      <c r="H99" s="102" t="s">
        <v>495</v>
      </c>
      <c r="I99" s="102" t="s">
        <v>495</v>
      </c>
      <c r="J99" s="100" t="s">
        <v>72</v>
      </c>
      <c r="K99" s="31">
        <f t="shared" si="2"/>
        <v>7400000</v>
      </c>
      <c r="L99" s="103"/>
      <c r="M99" s="104">
        <v>7400000</v>
      </c>
      <c r="N99" s="100"/>
      <c r="O99" s="99"/>
      <c r="P99" s="100"/>
      <c r="Q99" s="101"/>
      <c r="R99" s="100"/>
      <c r="S99" s="102"/>
      <c r="T99" s="102"/>
      <c r="U99" s="102"/>
      <c r="V99" s="102"/>
      <c r="W99" s="100"/>
      <c r="X99" s="31"/>
      <c r="Y99" s="103"/>
      <c r="Z99" s="104"/>
      <c r="AA99" s="101"/>
      <c r="AB99" s="100"/>
      <c r="AC99" s="99"/>
      <c r="AD99" s="100"/>
      <c r="AE99" s="101"/>
      <c r="AF99" s="100"/>
      <c r="AG99" s="102"/>
      <c r="AH99" s="102"/>
      <c r="AI99" s="102"/>
      <c r="AJ99" s="102"/>
      <c r="AK99" s="100"/>
      <c r="AL99" s="31"/>
      <c r="AM99" s="103"/>
      <c r="AN99" s="104"/>
      <c r="AO99" s="101"/>
      <c r="AP99" s="100"/>
      <c r="AQ99" s="146"/>
    </row>
    <row r="100" spans="1:43" s="156" customFormat="1" ht="33.75">
      <c r="A100" s="56" t="s">
        <v>83</v>
      </c>
      <c r="B100" s="150" t="s">
        <v>93</v>
      </c>
      <c r="C100" s="151" t="s">
        <v>94</v>
      </c>
      <c r="D100" s="103" t="s">
        <v>30</v>
      </c>
      <c r="E100" s="151" t="s">
        <v>82</v>
      </c>
      <c r="F100" s="152" t="s">
        <v>495</v>
      </c>
      <c r="G100" s="152" t="s">
        <v>79</v>
      </c>
      <c r="H100" s="152" t="s">
        <v>495</v>
      </c>
      <c r="I100" s="152" t="s">
        <v>495</v>
      </c>
      <c r="J100" s="151" t="s">
        <v>72</v>
      </c>
      <c r="K100" s="31">
        <f>SUBTOTAL(9,L100:M100)</f>
        <v>44000</v>
      </c>
      <c r="L100" s="153">
        <v>44000</v>
      </c>
      <c r="M100" s="154"/>
      <c r="N100" s="103"/>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55"/>
    </row>
    <row r="101" spans="1:43" s="156" customFormat="1" ht="33.75">
      <c r="A101" s="56" t="s">
        <v>83</v>
      </c>
      <c r="B101" s="150" t="s">
        <v>87</v>
      </c>
      <c r="C101" s="151" t="s">
        <v>94</v>
      </c>
      <c r="D101" s="103" t="s">
        <v>30</v>
      </c>
      <c r="E101" s="151" t="s">
        <v>47</v>
      </c>
      <c r="F101" s="152" t="s">
        <v>495</v>
      </c>
      <c r="G101" s="152" t="s">
        <v>79</v>
      </c>
      <c r="H101" s="152" t="s">
        <v>495</v>
      </c>
      <c r="I101" s="152" t="s">
        <v>495</v>
      </c>
      <c r="J101" s="151" t="s">
        <v>72</v>
      </c>
      <c r="K101" s="31">
        <f t="shared" ref="K101:K164" si="3">SUBTOTAL(9,L101:M101)</f>
        <v>363700</v>
      </c>
      <c r="L101" s="153">
        <v>363700</v>
      </c>
      <c r="M101" s="154"/>
      <c r="N101" s="103"/>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8"/>
    </row>
    <row r="102" spans="1:43" s="156" customFormat="1" ht="33.75">
      <c r="A102" s="56" t="s">
        <v>83</v>
      </c>
      <c r="B102" s="150" t="s">
        <v>95</v>
      </c>
      <c r="C102" s="151" t="s">
        <v>94</v>
      </c>
      <c r="D102" s="103" t="s">
        <v>30</v>
      </c>
      <c r="E102" s="151" t="s">
        <v>47</v>
      </c>
      <c r="F102" s="152" t="s">
        <v>495</v>
      </c>
      <c r="G102" s="152" t="s">
        <v>79</v>
      </c>
      <c r="H102" s="152" t="s">
        <v>495</v>
      </c>
      <c r="I102" s="152" t="s">
        <v>495</v>
      </c>
      <c r="J102" s="151" t="s">
        <v>72</v>
      </c>
      <c r="K102" s="31">
        <f t="shared" si="3"/>
        <v>277283</v>
      </c>
      <c r="L102" s="153">
        <v>277283</v>
      </c>
      <c r="M102" s="154"/>
      <c r="N102" s="103"/>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55"/>
    </row>
    <row r="103" spans="1:43" s="156" customFormat="1" ht="33.75">
      <c r="A103" s="56" t="s">
        <v>83</v>
      </c>
      <c r="B103" s="150" t="s">
        <v>84</v>
      </c>
      <c r="C103" s="151" t="s">
        <v>94</v>
      </c>
      <c r="D103" s="103" t="s">
        <v>30</v>
      </c>
      <c r="E103" s="151" t="s">
        <v>47</v>
      </c>
      <c r="F103" s="152" t="s">
        <v>495</v>
      </c>
      <c r="G103" s="152" t="s">
        <v>79</v>
      </c>
      <c r="H103" s="152" t="s">
        <v>495</v>
      </c>
      <c r="I103" s="152" t="s">
        <v>495</v>
      </c>
      <c r="J103" s="151" t="s">
        <v>72</v>
      </c>
      <c r="K103" s="31">
        <f t="shared" si="3"/>
        <v>314985</v>
      </c>
      <c r="L103" s="153">
        <v>314985</v>
      </c>
      <c r="M103" s="154"/>
      <c r="N103" s="103"/>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55"/>
    </row>
    <row r="104" spans="1:43" s="156" customFormat="1" ht="33.75">
      <c r="A104" s="56" t="s">
        <v>83</v>
      </c>
      <c r="B104" s="150" t="s">
        <v>584</v>
      </c>
      <c r="C104" s="151" t="s">
        <v>94</v>
      </c>
      <c r="D104" s="103" t="s">
        <v>30</v>
      </c>
      <c r="E104" s="151" t="s">
        <v>71</v>
      </c>
      <c r="F104" s="152" t="s">
        <v>495</v>
      </c>
      <c r="G104" s="152" t="s">
        <v>495</v>
      </c>
      <c r="H104" s="152" t="s">
        <v>495</v>
      </c>
      <c r="I104" s="152" t="s">
        <v>495</v>
      </c>
      <c r="J104" s="151" t="s">
        <v>72</v>
      </c>
      <c r="K104" s="31">
        <f t="shared" si="3"/>
        <v>3135627.6</v>
      </c>
      <c r="L104" s="153">
        <v>3135627.6</v>
      </c>
      <c r="M104" s="154"/>
      <c r="N104" s="103"/>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8"/>
    </row>
    <row r="105" spans="1:43" s="156" customFormat="1" ht="45">
      <c r="A105" s="56" t="s">
        <v>83</v>
      </c>
      <c r="B105" s="150" t="s">
        <v>96</v>
      </c>
      <c r="C105" s="151" t="s">
        <v>94</v>
      </c>
      <c r="D105" s="103" t="s">
        <v>30</v>
      </c>
      <c r="E105" s="151" t="s">
        <v>71</v>
      </c>
      <c r="F105" s="152" t="s">
        <v>495</v>
      </c>
      <c r="G105" s="152" t="s">
        <v>495</v>
      </c>
      <c r="H105" s="152" t="s">
        <v>495</v>
      </c>
      <c r="I105" s="152" t="s">
        <v>495</v>
      </c>
      <c r="J105" s="151" t="s">
        <v>72</v>
      </c>
      <c r="K105" s="31">
        <f t="shared" si="3"/>
        <v>2598619.4</v>
      </c>
      <c r="L105" s="153">
        <v>2598619.4</v>
      </c>
      <c r="M105" s="154"/>
      <c r="N105" s="103"/>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8"/>
    </row>
    <row r="106" spans="1:43" s="156" customFormat="1" ht="12.75">
      <c r="A106" s="56" t="s">
        <v>83</v>
      </c>
      <c r="B106" s="150" t="s">
        <v>87</v>
      </c>
      <c r="C106" s="151" t="s">
        <v>97</v>
      </c>
      <c r="D106" s="101" t="s">
        <v>27</v>
      </c>
      <c r="E106" s="151" t="s">
        <v>71</v>
      </c>
      <c r="F106" s="102">
        <v>45627</v>
      </c>
      <c r="G106" s="102">
        <v>45627</v>
      </c>
      <c r="H106" s="152" t="s">
        <v>495</v>
      </c>
      <c r="I106" s="152" t="s">
        <v>495</v>
      </c>
      <c r="J106" s="151" t="s">
        <v>72</v>
      </c>
      <c r="K106" s="31">
        <f t="shared" si="3"/>
        <v>18860555</v>
      </c>
      <c r="L106" s="153">
        <v>18860555</v>
      </c>
      <c r="M106" s="154"/>
      <c r="N106" s="103"/>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8"/>
    </row>
    <row r="107" spans="1:43" s="156" customFormat="1" ht="45">
      <c r="A107" s="56" t="s">
        <v>85</v>
      </c>
      <c r="B107" s="150" t="s">
        <v>585</v>
      </c>
      <c r="C107" s="151" t="s">
        <v>586</v>
      </c>
      <c r="D107" s="103" t="s">
        <v>30</v>
      </c>
      <c r="E107" s="151" t="s">
        <v>47</v>
      </c>
      <c r="F107" s="152" t="s">
        <v>495</v>
      </c>
      <c r="G107" s="152" t="s">
        <v>79</v>
      </c>
      <c r="H107" s="152" t="s">
        <v>495</v>
      </c>
      <c r="I107" s="152" t="s">
        <v>495</v>
      </c>
      <c r="J107" s="151" t="s">
        <v>72</v>
      </c>
      <c r="K107" s="31">
        <f t="shared" si="3"/>
        <v>431200</v>
      </c>
      <c r="L107" s="153">
        <v>431200</v>
      </c>
      <c r="M107" s="31"/>
      <c r="N107" s="103"/>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8"/>
    </row>
    <row r="108" spans="1:43" s="156" customFormat="1" ht="33.75">
      <c r="A108" s="56" t="s">
        <v>85</v>
      </c>
      <c r="B108" s="150" t="s">
        <v>587</v>
      </c>
      <c r="C108" s="151" t="s">
        <v>586</v>
      </c>
      <c r="D108" s="103" t="s">
        <v>30</v>
      </c>
      <c r="E108" s="151" t="s">
        <v>47</v>
      </c>
      <c r="F108" s="152" t="s">
        <v>495</v>
      </c>
      <c r="G108" s="152" t="s">
        <v>79</v>
      </c>
      <c r="H108" s="152" t="s">
        <v>495</v>
      </c>
      <c r="I108" s="152" t="s">
        <v>495</v>
      </c>
      <c r="J108" s="151" t="s">
        <v>72</v>
      </c>
      <c r="K108" s="31">
        <f t="shared" si="3"/>
        <v>75000</v>
      </c>
      <c r="L108" s="153">
        <v>75000</v>
      </c>
      <c r="M108" s="31"/>
      <c r="N108" s="103"/>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8"/>
    </row>
    <row r="109" spans="1:43" s="156" customFormat="1" ht="33.75">
      <c r="A109" s="56" t="s">
        <v>85</v>
      </c>
      <c r="B109" s="150" t="s">
        <v>588</v>
      </c>
      <c r="C109" s="151" t="s">
        <v>586</v>
      </c>
      <c r="D109" s="103" t="s">
        <v>30</v>
      </c>
      <c r="E109" s="151" t="s">
        <v>47</v>
      </c>
      <c r="F109" s="152" t="s">
        <v>495</v>
      </c>
      <c r="G109" s="152" t="s">
        <v>79</v>
      </c>
      <c r="H109" s="152" t="s">
        <v>495</v>
      </c>
      <c r="I109" s="152" t="s">
        <v>495</v>
      </c>
      <c r="J109" s="151" t="s">
        <v>72</v>
      </c>
      <c r="K109" s="31">
        <f t="shared" si="3"/>
        <v>150000</v>
      </c>
      <c r="L109" s="153">
        <v>150000</v>
      </c>
      <c r="M109" s="31"/>
      <c r="N109" s="103"/>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8"/>
    </row>
    <row r="110" spans="1:43" s="156" customFormat="1" ht="56.25">
      <c r="A110" s="56" t="s">
        <v>85</v>
      </c>
      <c r="B110" s="150" t="s">
        <v>589</v>
      </c>
      <c r="C110" s="151" t="s">
        <v>586</v>
      </c>
      <c r="D110" s="103" t="s">
        <v>30</v>
      </c>
      <c r="E110" s="151" t="s">
        <v>47</v>
      </c>
      <c r="F110" s="152" t="s">
        <v>495</v>
      </c>
      <c r="G110" s="152" t="s">
        <v>79</v>
      </c>
      <c r="H110" s="152" t="s">
        <v>495</v>
      </c>
      <c r="I110" s="152" t="s">
        <v>495</v>
      </c>
      <c r="J110" s="151" t="s">
        <v>72</v>
      </c>
      <c r="K110" s="31">
        <f t="shared" si="3"/>
        <v>144000</v>
      </c>
      <c r="L110" s="153">
        <v>144000</v>
      </c>
      <c r="M110" s="31"/>
      <c r="N110" s="103"/>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8"/>
    </row>
    <row r="111" spans="1:43" s="156" customFormat="1" ht="45">
      <c r="A111" s="56" t="s">
        <v>85</v>
      </c>
      <c r="B111" s="150" t="s">
        <v>590</v>
      </c>
      <c r="C111" s="151" t="s">
        <v>586</v>
      </c>
      <c r="D111" s="103" t="s">
        <v>30</v>
      </c>
      <c r="E111" s="151" t="s">
        <v>47</v>
      </c>
      <c r="F111" s="152" t="s">
        <v>495</v>
      </c>
      <c r="G111" s="152" t="s">
        <v>79</v>
      </c>
      <c r="H111" s="152" t="s">
        <v>495</v>
      </c>
      <c r="I111" s="152" t="s">
        <v>495</v>
      </c>
      <c r="J111" s="151" t="s">
        <v>72</v>
      </c>
      <c r="K111" s="31">
        <f t="shared" si="3"/>
        <v>211200</v>
      </c>
      <c r="L111" s="153">
        <v>211200</v>
      </c>
      <c r="M111" s="31"/>
      <c r="N111" s="103"/>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8"/>
    </row>
    <row r="112" spans="1:43" s="156" customFormat="1" ht="33.75">
      <c r="A112" s="56" t="s">
        <v>85</v>
      </c>
      <c r="B112" s="150" t="s">
        <v>591</v>
      </c>
      <c r="C112" s="151" t="s">
        <v>586</v>
      </c>
      <c r="D112" s="103" t="s">
        <v>30</v>
      </c>
      <c r="E112" s="151" t="s">
        <v>47</v>
      </c>
      <c r="F112" s="152" t="s">
        <v>495</v>
      </c>
      <c r="G112" s="152" t="s">
        <v>79</v>
      </c>
      <c r="H112" s="152" t="s">
        <v>495</v>
      </c>
      <c r="I112" s="152" t="s">
        <v>495</v>
      </c>
      <c r="J112" s="151" t="s">
        <v>72</v>
      </c>
      <c r="K112" s="31">
        <f t="shared" si="3"/>
        <v>42000</v>
      </c>
      <c r="L112" s="153">
        <v>42000</v>
      </c>
      <c r="M112" s="31"/>
      <c r="N112" s="103"/>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8"/>
    </row>
    <row r="113" spans="1:48" s="156" customFormat="1" ht="22.5">
      <c r="A113" s="56" t="s">
        <v>98</v>
      </c>
      <c r="B113" s="150" t="s">
        <v>105</v>
      </c>
      <c r="C113" s="151" t="s">
        <v>586</v>
      </c>
      <c r="D113" s="103" t="s">
        <v>30</v>
      </c>
      <c r="E113" s="151" t="s">
        <v>47</v>
      </c>
      <c r="F113" s="152" t="s">
        <v>495</v>
      </c>
      <c r="G113" s="152" t="s">
        <v>79</v>
      </c>
      <c r="H113" s="152" t="s">
        <v>495</v>
      </c>
      <c r="I113" s="152" t="s">
        <v>495</v>
      </c>
      <c r="J113" s="151" t="s">
        <v>72</v>
      </c>
      <c r="K113" s="31">
        <f t="shared" si="3"/>
        <v>256785</v>
      </c>
      <c r="L113" s="153">
        <v>256785</v>
      </c>
      <c r="M113" s="31"/>
      <c r="N113" s="103"/>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8"/>
    </row>
    <row r="114" spans="1:48" s="156" customFormat="1" ht="22.5">
      <c r="A114" s="56" t="s">
        <v>78</v>
      </c>
      <c r="B114" s="150" t="s">
        <v>592</v>
      </c>
      <c r="C114" s="151" t="s">
        <v>586</v>
      </c>
      <c r="D114" s="103" t="s">
        <v>30</v>
      </c>
      <c r="E114" s="151" t="s">
        <v>47</v>
      </c>
      <c r="F114" s="152" t="s">
        <v>495</v>
      </c>
      <c r="G114" s="152" t="s">
        <v>79</v>
      </c>
      <c r="H114" s="152" t="s">
        <v>495</v>
      </c>
      <c r="I114" s="152" t="s">
        <v>495</v>
      </c>
      <c r="J114" s="151" t="s">
        <v>72</v>
      </c>
      <c r="K114" s="31">
        <f t="shared" si="3"/>
        <v>29640</v>
      </c>
      <c r="L114" s="153">
        <v>29640</v>
      </c>
      <c r="M114" s="31"/>
      <c r="N114" s="103"/>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8"/>
    </row>
    <row r="115" spans="1:48" s="156" customFormat="1" ht="22.5">
      <c r="A115" s="56" t="s">
        <v>80</v>
      </c>
      <c r="B115" s="150" t="s">
        <v>93</v>
      </c>
      <c r="C115" s="151" t="s">
        <v>586</v>
      </c>
      <c r="D115" s="103" t="s">
        <v>30</v>
      </c>
      <c r="E115" s="151" t="s">
        <v>82</v>
      </c>
      <c r="F115" s="152" t="s">
        <v>495</v>
      </c>
      <c r="G115" s="152" t="s">
        <v>79</v>
      </c>
      <c r="H115" s="152" t="s">
        <v>495</v>
      </c>
      <c r="I115" s="152" t="s">
        <v>495</v>
      </c>
      <c r="J115" s="151" t="s">
        <v>72</v>
      </c>
      <c r="K115" s="31">
        <f t="shared" si="3"/>
        <v>79055</v>
      </c>
      <c r="L115" s="153">
        <v>79055</v>
      </c>
      <c r="M115" s="31"/>
      <c r="N115" s="103"/>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8"/>
    </row>
    <row r="116" spans="1:48" s="156" customFormat="1" ht="45">
      <c r="A116" s="56" t="s">
        <v>78</v>
      </c>
      <c r="B116" s="150" t="s">
        <v>593</v>
      </c>
      <c r="C116" s="151" t="s">
        <v>594</v>
      </c>
      <c r="D116" s="103" t="s">
        <v>30</v>
      </c>
      <c r="E116" s="151" t="s">
        <v>47</v>
      </c>
      <c r="F116" s="152" t="s">
        <v>495</v>
      </c>
      <c r="G116" s="152" t="s">
        <v>79</v>
      </c>
      <c r="H116" s="152" t="s">
        <v>495</v>
      </c>
      <c r="I116" s="152" t="s">
        <v>495</v>
      </c>
      <c r="J116" s="151" t="s">
        <v>72</v>
      </c>
      <c r="K116" s="31">
        <f t="shared" si="3"/>
        <v>52000</v>
      </c>
      <c r="L116" s="153">
        <v>52000</v>
      </c>
      <c r="M116" s="31"/>
      <c r="N116" s="103"/>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8"/>
    </row>
    <row r="117" spans="1:48" s="156" customFormat="1" ht="45">
      <c r="A117" s="56" t="s">
        <v>78</v>
      </c>
      <c r="B117" s="150" t="s">
        <v>595</v>
      </c>
      <c r="C117" s="151" t="s">
        <v>594</v>
      </c>
      <c r="D117" s="103" t="s">
        <v>30</v>
      </c>
      <c r="E117" s="151" t="s">
        <v>47</v>
      </c>
      <c r="F117" s="152" t="s">
        <v>495</v>
      </c>
      <c r="G117" s="152" t="s">
        <v>79</v>
      </c>
      <c r="H117" s="152" t="s">
        <v>495</v>
      </c>
      <c r="I117" s="152" t="s">
        <v>495</v>
      </c>
      <c r="J117" s="151" t="s">
        <v>72</v>
      </c>
      <c r="K117" s="31">
        <f t="shared" si="3"/>
        <v>49000</v>
      </c>
      <c r="L117" s="153">
        <v>49000</v>
      </c>
      <c r="M117" s="31"/>
      <c r="N117" s="103"/>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8"/>
    </row>
    <row r="118" spans="1:48" s="156" customFormat="1" ht="45">
      <c r="A118" s="56" t="s">
        <v>78</v>
      </c>
      <c r="B118" s="150" t="s">
        <v>596</v>
      </c>
      <c r="C118" s="151" t="s">
        <v>594</v>
      </c>
      <c r="D118" s="103" t="s">
        <v>30</v>
      </c>
      <c r="E118" s="151" t="s">
        <v>47</v>
      </c>
      <c r="F118" s="152" t="s">
        <v>495</v>
      </c>
      <c r="G118" s="152" t="s">
        <v>79</v>
      </c>
      <c r="H118" s="152" t="s">
        <v>495</v>
      </c>
      <c r="I118" s="152" t="s">
        <v>495</v>
      </c>
      <c r="J118" s="151" t="s">
        <v>72</v>
      </c>
      <c r="K118" s="31">
        <f t="shared" si="3"/>
        <v>35000</v>
      </c>
      <c r="L118" s="153">
        <v>35000</v>
      </c>
      <c r="M118" s="31"/>
      <c r="N118" s="103"/>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8"/>
    </row>
    <row r="119" spans="1:48" s="156" customFormat="1" ht="45">
      <c r="A119" s="56" t="s">
        <v>78</v>
      </c>
      <c r="B119" s="150" t="s">
        <v>597</v>
      </c>
      <c r="C119" s="151" t="s">
        <v>594</v>
      </c>
      <c r="D119" s="103" t="s">
        <v>30</v>
      </c>
      <c r="E119" s="151" t="s">
        <v>47</v>
      </c>
      <c r="F119" s="152" t="s">
        <v>495</v>
      </c>
      <c r="G119" s="152" t="s">
        <v>79</v>
      </c>
      <c r="H119" s="152" t="s">
        <v>495</v>
      </c>
      <c r="I119" s="152" t="s">
        <v>495</v>
      </c>
      <c r="J119" s="151" t="s">
        <v>72</v>
      </c>
      <c r="K119" s="31">
        <f t="shared" si="3"/>
        <v>35000</v>
      </c>
      <c r="L119" s="153">
        <v>35000</v>
      </c>
      <c r="M119" s="31"/>
      <c r="N119" s="103"/>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8"/>
    </row>
    <row r="120" spans="1:48" s="156" customFormat="1" ht="45">
      <c r="A120" s="56" t="s">
        <v>85</v>
      </c>
      <c r="B120" s="150" t="s">
        <v>598</v>
      </c>
      <c r="C120" s="151" t="s">
        <v>594</v>
      </c>
      <c r="D120" s="103" t="s">
        <v>30</v>
      </c>
      <c r="E120" s="151" t="s">
        <v>47</v>
      </c>
      <c r="F120" s="152" t="s">
        <v>495</v>
      </c>
      <c r="G120" s="152" t="s">
        <v>79</v>
      </c>
      <c r="H120" s="152" t="s">
        <v>495</v>
      </c>
      <c r="I120" s="152" t="s">
        <v>495</v>
      </c>
      <c r="J120" s="151" t="s">
        <v>72</v>
      </c>
      <c r="K120" s="31">
        <f t="shared" si="3"/>
        <v>35000</v>
      </c>
      <c r="L120" s="153">
        <v>35000</v>
      </c>
      <c r="M120" s="31"/>
      <c r="N120" s="103"/>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8"/>
    </row>
    <row r="121" spans="1:48" s="156" customFormat="1" ht="22.5">
      <c r="A121" s="56" t="s">
        <v>85</v>
      </c>
      <c r="B121" s="150" t="s">
        <v>599</v>
      </c>
      <c r="C121" s="151" t="s">
        <v>594</v>
      </c>
      <c r="D121" s="103" t="s">
        <v>30</v>
      </c>
      <c r="E121" s="151" t="s">
        <v>47</v>
      </c>
      <c r="F121" s="152" t="s">
        <v>495</v>
      </c>
      <c r="G121" s="152" t="s">
        <v>79</v>
      </c>
      <c r="H121" s="152" t="s">
        <v>495</v>
      </c>
      <c r="I121" s="152" t="s">
        <v>495</v>
      </c>
      <c r="J121" s="151" t="s">
        <v>72</v>
      </c>
      <c r="K121" s="31">
        <f t="shared" si="3"/>
        <v>55500</v>
      </c>
      <c r="L121" s="153">
        <v>55500</v>
      </c>
      <c r="M121" s="31"/>
      <c r="N121" s="103"/>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8"/>
    </row>
    <row r="122" spans="1:48" s="156" customFormat="1" ht="22.5">
      <c r="A122" s="56" t="s">
        <v>86</v>
      </c>
      <c r="B122" s="150" t="s">
        <v>130</v>
      </c>
      <c r="C122" s="151" t="s">
        <v>594</v>
      </c>
      <c r="D122" s="103" t="s">
        <v>30</v>
      </c>
      <c r="E122" s="151" t="s">
        <v>47</v>
      </c>
      <c r="F122" s="152" t="s">
        <v>495</v>
      </c>
      <c r="G122" s="152" t="s">
        <v>79</v>
      </c>
      <c r="H122" s="152" t="s">
        <v>495</v>
      </c>
      <c r="I122" s="152" t="s">
        <v>495</v>
      </c>
      <c r="J122" s="151" t="s">
        <v>72</v>
      </c>
      <c r="K122" s="31">
        <f t="shared" si="3"/>
        <v>46793.5</v>
      </c>
      <c r="L122" s="153"/>
      <c r="M122" s="31">
        <v>46793.5</v>
      </c>
      <c r="N122" s="103"/>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8"/>
    </row>
    <row r="123" spans="1:48" s="156" customFormat="1" ht="31.9" customHeight="1">
      <c r="A123" s="56" t="s">
        <v>78</v>
      </c>
      <c r="B123" s="150" t="s">
        <v>108</v>
      </c>
      <c r="C123" s="151" t="s">
        <v>109</v>
      </c>
      <c r="D123" s="103" t="s">
        <v>30</v>
      </c>
      <c r="E123" s="151" t="s">
        <v>47</v>
      </c>
      <c r="F123" s="152" t="s">
        <v>495</v>
      </c>
      <c r="G123" s="152" t="s">
        <v>79</v>
      </c>
      <c r="H123" s="152" t="s">
        <v>495</v>
      </c>
      <c r="I123" s="152" t="s">
        <v>495</v>
      </c>
      <c r="J123" s="151" t="s">
        <v>72</v>
      </c>
      <c r="K123" s="31">
        <f t="shared" si="3"/>
        <v>29600</v>
      </c>
      <c r="L123" s="153">
        <v>29600</v>
      </c>
      <c r="M123" s="31"/>
      <c r="N123" s="103"/>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8"/>
    </row>
    <row r="124" spans="1:48" s="156" customFormat="1" ht="31.9" customHeight="1">
      <c r="A124" s="56" t="s">
        <v>78</v>
      </c>
      <c r="B124" s="150" t="s">
        <v>600</v>
      </c>
      <c r="C124" s="151" t="s">
        <v>109</v>
      </c>
      <c r="D124" s="103" t="s">
        <v>30</v>
      </c>
      <c r="E124" s="151" t="s">
        <v>47</v>
      </c>
      <c r="F124" s="152" t="s">
        <v>495</v>
      </c>
      <c r="G124" s="152" t="s">
        <v>79</v>
      </c>
      <c r="H124" s="152" t="s">
        <v>495</v>
      </c>
      <c r="I124" s="152" t="s">
        <v>495</v>
      </c>
      <c r="J124" s="151" t="s">
        <v>72</v>
      </c>
      <c r="K124" s="31">
        <f t="shared" si="3"/>
        <v>150000</v>
      </c>
      <c r="L124" s="153">
        <v>150000</v>
      </c>
      <c r="M124" s="31"/>
      <c r="N124" s="103"/>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8"/>
    </row>
    <row r="125" spans="1:48" s="156" customFormat="1" ht="31.9" customHeight="1">
      <c r="A125" s="56" t="s">
        <v>78</v>
      </c>
      <c r="B125" s="150" t="s">
        <v>600</v>
      </c>
      <c r="C125" s="151" t="s">
        <v>109</v>
      </c>
      <c r="D125" s="103" t="s">
        <v>30</v>
      </c>
      <c r="E125" s="151" t="s">
        <v>47</v>
      </c>
      <c r="F125" s="152" t="s">
        <v>495</v>
      </c>
      <c r="G125" s="152" t="s">
        <v>79</v>
      </c>
      <c r="H125" s="152" t="s">
        <v>495</v>
      </c>
      <c r="I125" s="152" t="s">
        <v>495</v>
      </c>
      <c r="J125" s="151" t="s">
        <v>72</v>
      </c>
      <c r="K125" s="31">
        <f t="shared" si="3"/>
        <v>150000</v>
      </c>
      <c r="L125" s="153">
        <v>150000</v>
      </c>
      <c r="M125" s="31"/>
      <c r="N125" s="103"/>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8"/>
    </row>
    <row r="126" spans="1:48" s="156" customFormat="1" ht="31.9" customHeight="1">
      <c r="A126" s="56" t="s">
        <v>80</v>
      </c>
      <c r="B126" s="150" t="s">
        <v>81</v>
      </c>
      <c r="C126" s="151" t="s">
        <v>113</v>
      </c>
      <c r="D126" s="103" t="s">
        <v>30</v>
      </c>
      <c r="E126" s="151" t="s">
        <v>82</v>
      </c>
      <c r="F126" s="152" t="s">
        <v>495</v>
      </c>
      <c r="G126" s="152" t="s">
        <v>79</v>
      </c>
      <c r="H126" s="152" t="s">
        <v>495</v>
      </c>
      <c r="I126" s="152" t="s">
        <v>495</v>
      </c>
      <c r="J126" s="151" t="s">
        <v>72</v>
      </c>
      <c r="K126" s="31">
        <f t="shared" si="3"/>
        <v>213087.21</v>
      </c>
      <c r="L126" s="153">
        <v>213087.21</v>
      </c>
      <c r="M126" s="31"/>
      <c r="N126" s="103"/>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55"/>
      <c r="AR126" s="97"/>
      <c r="AS126" s="97"/>
      <c r="AT126" s="97"/>
      <c r="AU126" s="97"/>
      <c r="AV126" s="97"/>
    </row>
    <row r="127" spans="1:48" s="156" customFormat="1" ht="31.9" customHeight="1">
      <c r="A127" s="56" t="s">
        <v>83</v>
      </c>
      <c r="B127" s="150" t="s">
        <v>88</v>
      </c>
      <c r="C127" s="151" t="s">
        <v>113</v>
      </c>
      <c r="D127" s="103" t="s">
        <v>30</v>
      </c>
      <c r="E127" s="151" t="s">
        <v>47</v>
      </c>
      <c r="F127" s="152" t="s">
        <v>495</v>
      </c>
      <c r="G127" s="152" t="s">
        <v>79</v>
      </c>
      <c r="H127" s="152" t="s">
        <v>495</v>
      </c>
      <c r="I127" s="152" t="s">
        <v>495</v>
      </c>
      <c r="J127" s="151" t="s">
        <v>72</v>
      </c>
      <c r="K127" s="31">
        <f t="shared" si="3"/>
        <v>48561.120000000003</v>
      </c>
      <c r="L127" s="153">
        <v>48561.120000000003</v>
      </c>
      <c r="M127" s="31"/>
      <c r="N127" s="103"/>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55"/>
    </row>
    <row r="128" spans="1:48" s="156" customFormat="1" ht="31.9" customHeight="1">
      <c r="A128" s="56" t="s">
        <v>83</v>
      </c>
      <c r="B128" s="150" t="s">
        <v>84</v>
      </c>
      <c r="C128" s="151" t="s">
        <v>113</v>
      </c>
      <c r="D128" s="103" t="s">
        <v>30</v>
      </c>
      <c r="E128" s="151" t="s">
        <v>47</v>
      </c>
      <c r="F128" s="152" t="s">
        <v>495</v>
      </c>
      <c r="G128" s="152" t="s">
        <v>79</v>
      </c>
      <c r="H128" s="152" t="s">
        <v>495</v>
      </c>
      <c r="I128" s="152" t="s">
        <v>495</v>
      </c>
      <c r="J128" s="151" t="s">
        <v>72</v>
      </c>
      <c r="K128" s="31">
        <f t="shared" si="3"/>
        <v>70660</v>
      </c>
      <c r="L128" s="153">
        <v>70660</v>
      </c>
      <c r="M128" s="31"/>
      <c r="N128" s="103"/>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55"/>
    </row>
    <row r="129" spans="1:48" s="156" customFormat="1" ht="31.9" customHeight="1">
      <c r="A129" s="56" t="s">
        <v>114</v>
      </c>
      <c r="B129" s="150" t="s">
        <v>129</v>
      </c>
      <c r="C129" s="151" t="s">
        <v>113</v>
      </c>
      <c r="D129" s="103" t="s">
        <v>30</v>
      </c>
      <c r="E129" s="151" t="s">
        <v>47</v>
      </c>
      <c r="F129" s="152" t="s">
        <v>495</v>
      </c>
      <c r="G129" s="152" t="s">
        <v>79</v>
      </c>
      <c r="H129" s="152" t="s">
        <v>495</v>
      </c>
      <c r="I129" s="152" t="s">
        <v>495</v>
      </c>
      <c r="J129" s="151" t="s">
        <v>72</v>
      </c>
      <c r="K129" s="31">
        <f t="shared" si="3"/>
        <v>35000</v>
      </c>
      <c r="L129" s="103"/>
      <c r="M129" s="153">
        <v>35000</v>
      </c>
      <c r="N129" s="103"/>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55"/>
    </row>
    <row r="130" spans="1:48" s="156" customFormat="1" ht="31.9" customHeight="1">
      <c r="A130" s="56" t="s">
        <v>601</v>
      </c>
      <c r="B130" s="150" t="s">
        <v>602</v>
      </c>
      <c r="C130" s="151" t="s">
        <v>113</v>
      </c>
      <c r="D130" s="103" t="s">
        <v>30</v>
      </c>
      <c r="E130" s="151" t="s">
        <v>47</v>
      </c>
      <c r="F130" s="152" t="s">
        <v>495</v>
      </c>
      <c r="G130" s="152" t="s">
        <v>79</v>
      </c>
      <c r="H130" s="152" t="s">
        <v>495</v>
      </c>
      <c r="I130" s="152" t="s">
        <v>495</v>
      </c>
      <c r="J130" s="151" t="s">
        <v>72</v>
      </c>
      <c r="K130" s="31">
        <f t="shared" si="3"/>
        <v>16868.75</v>
      </c>
      <c r="L130" s="103"/>
      <c r="M130" s="153">
        <v>16868.75</v>
      </c>
      <c r="N130" s="103"/>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55"/>
    </row>
    <row r="131" spans="1:48" s="156" customFormat="1" ht="31.9" customHeight="1">
      <c r="A131" s="56" t="s">
        <v>603</v>
      </c>
      <c r="B131" s="150" t="s">
        <v>604</v>
      </c>
      <c r="C131" s="151" t="s">
        <v>113</v>
      </c>
      <c r="D131" s="103" t="s">
        <v>30</v>
      </c>
      <c r="E131" s="151" t="s">
        <v>47</v>
      </c>
      <c r="F131" s="152" t="s">
        <v>495</v>
      </c>
      <c r="G131" s="152" t="s">
        <v>79</v>
      </c>
      <c r="H131" s="152" t="s">
        <v>495</v>
      </c>
      <c r="I131" s="152" t="s">
        <v>495</v>
      </c>
      <c r="J131" s="151" t="s">
        <v>72</v>
      </c>
      <c r="K131" s="31">
        <f t="shared" si="3"/>
        <v>62500</v>
      </c>
      <c r="L131" s="103"/>
      <c r="M131" s="153">
        <v>62500</v>
      </c>
      <c r="N131" s="103"/>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55"/>
      <c r="AR131" s="97"/>
      <c r="AS131" s="97"/>
      <c r="AT131" s="97"/>
      <c r="AU131" s="97"/>
      <c r="AV131" s="97"/>
    </row>
    <row r="132" spans="1:48" s="156" customFormat="1" ht="12.75">
      <c r="A132" s="56" t="s">
        <v>83</v>
      </c>
      <c r="B132" s="150" t="s">
        <v>87</v>
      </c>
      <c r="C132" s="151" t="s">
        <v>116</v>
      </c>
      <c r="D132" s="101" t="s">
        <v>27</v>
      </c>
      <c r="E132" s="151" t="s">
        <v>71</v>
      </c>
      <c r="F132" s="102">
        <v>45627</v>
      </c>
      <c r="G132" s="102">
        <v>45627</v>
      </c>
      <c r="H132" s="152" t="s">
        <v>495</v>
      </c>
      <c r="I132" s="152" t="s">
        <v>495</v>
      </c>
      <c r="J132" s="151" t="s">
        <v>72</v>
      </c>
      <c r="K132" s="31">
        <f t="shared" si="3"/>
        <v>6843821</v>
      </c>
      <c r="L132" s="153">
        <v>6843821</v>
      </c>
      <c r="M132" s="154"/>
      <c r="N132" s="103"/>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8"/>
    </row>
    <row r="133" spans="1:48" s="156" customFormat="1" ht="31.9" customHeight="1">
      <c r="A133" s="56" t="s">
        <v>78</v>
      </c>
      <c r="B133" s="150" t="s">
        <v>115</v>
      </c>
      <c r="C133" s="151" t="s">
        <v>116</v>
      </c>
      <c r="D133" s="103" t="s">
        <v>30</v>
      </c>
      <c r="E133" s="151" t="s">
        <v>47</v>
      </c>
      <c r="F133" s="152" t="s">
        <v>495</v>
      </c>
      <c r="G133" s="152" t="s">
        <v>79</v>
      </c>
      <c r="H133" s="152" t="s">
        <v>495</v>
      </c>
      <c r="I133" s="152" t="s">
        <v>495</v>
      </c>
      <c r="J133" s="151" t="s">
        <v>72</v>
      </c>
      <c r="K133" s="31">
        <f t="shared" si="3"/>
        <v>250746.03</v>
      </c>
      <c r="L133" s="153">
        <v>250746.03</v>
      </c>
      <c r="M133" s="31"/>
      <c r="N133" s="103"/>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55"/>
    </row>
    <row r="134" spans="1:48" s="156" customFormat="1" ht="31.9" customHeight="1">
      <c r="A134" s="56" t="s">
        <v>78</v>
      </c>
      <c r="B134" s="150" t="s">
        <v>117</v>
      </c>
      <c r="C134" s="151" t="s">
        <v>116</v>
      </c>
      <c r="D134" s="103" t="s">
        <v>30</v>
      </c>
      <c r="E134" s="151" t="s">
        <v>47</v>
      </c>
      <c r="F134" s="152" t="s">
        <v>495</v>
      </c>
      <c r="G134" s="152" t="s">
        <v>79</v>
      </c>
      <c r="H134" s="152" t="s">
        <v>495</v>
      </c>
      <c r="I134" s="152" t="s">
        <v>495</v>
      </c>
      <c r="J134" s="151" t="s">
        <v>72</v>
      </c>
      <c r="K134" s="31">
        <f t="shared" si="3"/>
        <v>150000</v>
      </c>
      <c r="L134" s="153">
        <v>150000</v>
      </c>
      <c r="M134" s="31"/>
      <c r="N134" s="103"/>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55"/>
    </row>
    <row r="135" spans="1:48" s="156" customFormat="1" ht="31.9" customHeight="1">
      <c r="A135" s="56" t="s">
        <v>83</v>
      </c>
      <c r="B135" s="150" t="s">
        <v>118</v>
      </c>
      <c r="C135" s="151" t="s">
        <v>116</v>
      </c>
      <c r="D135" s="103" t="s">
        <v>30</v>
      </c>
      <c r="E135" s="151" t="s">
        <v>47</v>
      </c>
      <c r="F135" s="152" t="s">
        <v>495</v>
      </c>
      <c r="G135" s="152" t="s">
        <v>79</v>
      </c>
      <c r="H135" s="152" t="s">
        <v>495</v>
      </c>
      <c r="I135" s="152" t="s">
        <v>495</v>
      </c>
      <c r="J135" s="151" t="s">
        <v>72</v>
      </c>
      <c r="K135" s="31">
        <f t="shared" si="3"/>
        <v>141512</v>
      </c>
      <c r="L135" s="153">
        <v>141512</v>
      </c>
      <c r="M135" s="31"/>
      <c r="N135" s="103"/>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55"/>
    </row>
    <row r="136" spans="1:48" s="156" customFormat="1" ht="31.9" customHeight="1">
      <c r="A136" s="56" t="s">
        <v>83</v>
      </c>
      <c r="B136" s="150" t="s">
        <v>119</v>
      </c>
      <c r="C136" s="151" t="s">
        <v>116</v>
      </c>
      <c r="D136" s="103" t="s">
        <v>30</v>
      </c>
      <c r="E136" s="151" t="s">
        <v>47</v>
      </c>
      <c r="F136" s="152" t="s">
        <v>495</v>
      </c>
      <c r="G136" s="152" t="s">
        <v>79</v>
      </c>
      <c r="H136" s="152" t="s">
        <v>495</v>
      </c>
      <c r="I136" s="152" t="s">
        <v>495</v>
      </c>
      <c r="J136" s="151" t="s">
        <v>72</v>
      </c>
      <c r="K136" s="31">
        <f t="shared" si="3"/>
        <v>95200</v>
      </c>
      <c r="L136" s="153">
        <v>95200</v>
      </c>
      <c r="M136" s="31"/>
      <c r="N136" s="103"/>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55"/>
    </row>
    <row r="137" spans="1:48" s="156" customFormat="1" ht="31.9" customHeight="1">
      <c r="A137" s="56" t="s">
        <v>83</v>
      </c>
      <c r="B137" s="150" t="s">
        <v>120</v>
      </c>
      <c r="C137" s="151" t="s">
        <v>116</v>
      </c>
      <c r="D137" s="103" t="s">
        <v>30</v>
      </c>
      <c r="E137" s="151" t="s">
        <v>47</v>
      </c>
      <c r="F137" s="152" t="s">
        <v>495</v>
      </c>
      <c r="G137" s="152" t="s">
        <v>79</v>
      </c>
      <c r="H137" s="152" t="s">
        <v>495</v>
      </c>
      <c r="I137" s="152" t="s">
        <v>495</v>
      </c>
      <c r="J137" s="151" t="s">
        <v>72</v>
      </c>
      <c r="K137" s="31">
        <f t="shared" si="3"/>
        <v>24000</v>
      </c>
      <c r="L137" s="153">
        <v>24000</v>
      </c>
      <c r="M137" s="31"/>
      <c r="N137" s="103"/>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55"/>
    </row>
    <row r="138" spans="1:48" s="156" customFormat="1" ht="31.9" customHeight="1">
      <c r="A138" s="56" t="s">
        <v>83</v>
      </c>
      <c r="B138" s="150" t="s">
        <v>121</v>
      </c>
      <c r="C138" s="151" t="s">
        <v>116</v>
      </c>
      <c r="D138" s="103" t="s">
        <v>30</v>
      </c>
      <c r="E138" s="151" t="s">
        <v>47</v>
      </c>
      <c r="F138" s="152" t="s">
        <v>495</v>
      </c>
      <c r="G138" s="152" t="s">
        <v>79</v>
      </c>
      <c r="H138" s="152" t="s">
        <v>495</v>
      </c>
      <c r="I138" s="152" t="s">
        <v>495</v>
      </c>
      <c r="J138" s="151" t="s">
        <v>72</v>
      </c>
      <c r="K138" s="31">
        <f t="shared" si="3"/>
        <v>240000</v>
      </c>
      <c r="L138" s="153">
        <v>240000</v>
      </c>
      <c r="M138" s="31"/>
      <c r="N138" s="103"/>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55"/>
    </row>
    <row r="139" spans="1:48" s="156" customFormat="1" ht="31.9" customHeight="1">
      <c r="A139" s="56" t="s">
        <v>83</v>
      </c>
      <c r="B139" s="150" t="s">
        <v>122</v>
      </c>
      <c r="C139" s="151" t="s">
        <v>116</v>
      </c>
      <c r="D139" s="103" t="s">
        <v>30</v>
      </c>
      <c r="E139" s="151" t="s">
        <v>47</v>
      </c>
      <c r="F139" s="152" t="s">
        <v>495</v>
      </c>
      <c r="G139" s="152" t="s">
        <v>79</v>
      </c>
      <c r="H139" s="152" t="s">
        <v>495</v>
      </c>
      <c r="I139" s="152" t="s">
        <v>495</v>
      </c>
      <c r="J139" s="151" t="s">
        <v>72</v>
      </c>
      <c r="K139" s="31">
        <f t="shared" si="3"/>
        <v>40000</v>
      </c>
      <c r="L139" s="153">
        <v>40000</v>
      </c>
      <c r="M139" s="31"/>
      <c r="N139" s="103"/>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55"/>
    </row>
    <row r="140" spans="1:48" s="156" customFormat="1" ht="31.9" customHeight="1">
      <c r="A140" s="56" t="s">
        <v>83</v>
      </c>
      <c r="B140" s="150" t="s">
        <v>123</v>
      </c>
      <c r="C140" s="151" t="s">
        <v>116</v>
      </c>
      <c r="D140" s="103" t="s">
        <v>30</v>
      </c>
      <c r="E140" s="151" t="s">
        <v>47</v>
      </c>
      <c r="F140" s="152" t="s">
        <v>495</v>
      </c>
      <c r="G140" s="152" t="s">
        <v>79</v>
      </c>
      <c r="H140" s="152" t="s">
        <v>495</v>
      </c>
      <c r="I140" s="152" t="s">
        <v>495</v>
      </c>
      <c r="J140" s="151" t="s">
        <v>72</v>
      </c>
      <c r="K140" s="31">
        <f t="shared" si="3"/>
        <v>250500</v>
      </c>
      <c r="L140" s="153">
        <v>250500</v>
      </c>
      <c r="M140" s="31"/>
      <c r="N140" s="103"/>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55"/>
    </row>
    <row r="141" spans="1:48" s="156" customFormat="1" ht="31.9" customHeight="1">
      <c r="A141" s="56" t="s">
        <v>83</v>
      </c>
      <c r="B141" s="150" t="s">
        <v>124</v>
      </c>
      <c r="C141" s="151" t="s">
        <v>116</v>
      </c>
      <c r="D141" s="103" t="s">
        <v>30</v>
      </c>
      <c r="E141" s="151" t="s">
        <v>47</v>
      </c>
      <c r="F141" s="152" t="s">
        <v>495</v>
      </c>
      <c r="G141" s="152" t="s">
        <v>79</v>
      </c>
      <c r="H141" s="152" t="s">
        <v>495</v>
      </c>
      <c r="I141" s="152" t="s">
        <v>495</v>
      </c>
      <c r="J141" s="151" t="s">
        <v>72</v>
      </c>
      <c r="K141" s="31">
        <f t="shared" si="3"/>
        <v>435000</v>
      </c>
      <c r="L141" s="153">
        <v>435000</v>
      </c>
      <c r="M141" s="31"/>
      <c r="N141" s="103"/>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55"/>
    </row>
    <row r="142" spans="1:48" s="156" customFormat="1" ht="31.9" customHeight="1">
      <c r="A142" s="56" t="s">
        <v>78</v>
      </c>
      <c r="B142" s="150" t="s">
        <v>112</v>
      </c>
      <c r="C142" s="151" t="s">
        <v>494</v>
      </c>
      <c r="D142" s="103" t="s">
        <v>30</v>
      </c>
      <c r="E142" s="151" t="s">
        <v>47</v>
      </c>
      <c r="F142" s="152" t="s">
        <v>495</v>
      </c>
      <c r="G142" s="152" t="s">
        <v>79</v>
      </c>
      <c r="H142" s="152" t="s">
        <v>495</v>
      </c>
      <c r="I142" s="152" t="s">
        <v>495</v>
      </c>
      <c r="J142" s="151" t="s">
        <v>72</v>
      </c>
      <c r="K142" s="31">
        <f t="shared" si="3"/>
        <v>200000</v>
      </c>
      <c r="L142" s="153">
        <v>200000</v>
      </c>
      <c r="M142" s="31"/>
      <c r="N142" s="103"/>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8"/>
    </row>
    <row r="143" spans="1:48" s="156" customFormat="1" ht="31.9" customHeight="1">
      <c r="A143" s="56" t="s">
        <v>83</v>
      </c>
      <c r="B143" s="150" t="s">
        <v>131</v>
      </c>
      <c r="C143" s="151" t="s">
        <v>132</v>
      </c>
      <c r="D143" s="103" t="s">
        <v>30</v>
      </c>
      <c r="E143" s="151" t="s">
        <v>47</v>
      </c>
      <c r="F143" s="152" t="s">
        <v>495</v>
      </c>
      <c r="G143" s="152" t="s">
        <v>79</v>
      </c>
      <c r="H143" s="152" t="s">
        <v>495</v>
      </c>
      <c r="I143" s="152" t="s">
        <v>495</v>
      </c>
      <c r="J143" s="151" t="s">
        <v>72</v>
      </c>
      <c r="K143" s="31">
        <f t="shared" si="3"/>
        <v>30000</v>
      </c>
      <c r="L143" s="153">
        <v>30000</v>
      </c>
      <c r="M143" s="154"/>
      <c r="N143" s="103"/>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55"/>
    </row>
    <row r="144" spans="1:48" s="156" customFormat="1" ht="31.9" customHeight="1">
      <c r="A144" s="56" t="s">
        <v>80</v>
      </c>
      <c r="B144" s="150" t="s">
        <v>112</v>
      </c>
      <c r="C144" s="151" t="s">
        <v>133</v>
      </c>
      <c r="D144" s="103" t="s">
        <v>30</v>
      </c>
      <c r="E144" s="151" t="s">
        <v>47</v>
      </c>
      <c r="F144" s="152" t="s">
        <v>495</v>
      </c>
      <c r="G144" s="152" t="s">
        <v>79</v>
      </c>
      <c r="H144" s="152" t="s">
        <v>495</v>
      </c>
      <c r="I144" s="152" t="s">
        <v>495</v>
      </c>
      <c r="J144" s="151" t="s">
        <v>72</v>
      </c>
      <c r="K144" s="31">
        <f t="shared" si="3"/>
        <v>513040</v>
      </c>
      <c r="L144" s="153">
        <v>513040</v>
      </c>
      <c r="M144" s="31"/>
      <c r="N144" s="103"/>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55"/>
      <c r="AR144" s="97"/>
      <c r="AS144" s="97"/>
      <c r="AT144" s="97"/>
      <c r="AU144" s="97"/>
      <c r="AV144" s="97"/>
    </row>
    <row r="145" spans="1:48" s="97" customFormat="1" ht="31.9" customHeight="1">
      <c r="A145" s="56" t="s">
        <v>80</v>
      </c>
      <c r="B145" s="150" t="s">
        <v>81</v>
      </c>
      <c r="C145" s="151" t="s">
        <v>133</v>
      </c>
      <c r="D145" s="103" t="s">
        <v>30</v>
      </c>
      <c r="E145" s="151" t="s">
        <v>71</v>
      </c>
      <c r="F145" s="152" t="s">
        <v>495</v>
      </c>
      <c r="G145" s="152" t="s">
        <v>495</v>
      </c>
      <c r="H145" s="152" t="s">
        <v>495</v>
      </c>
      <c r="I145" s="152" t="s">
        <v>495</v>
      </c>
      <c r="J145" s="151" t="s">
        <v>72</v>
      </c>
      <c r="K145" s="31">
        <f t="shared" si="3"/>
        <v>1860885.36</v>
      </c>
      <c r="L145" s="153">
        <v>1860885.36</v>
      </c>
      <c r="M145" s="31"/>
      <c r="N145" s="103"/>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55"/>
    </row>
    <row r="146" spans="1:48" s="156" customFormat="1" ht="31.9" customHeight="1">
      <c r="A146" s="56" t="s">
        <v>83</v>
      </c>
      <c r="B146" s="150" t="s">
        <v>88</v>
      </c>
      <c r="C146" s="151" t="s">
        <v>133</v>
      </c>
      <c r="D146" s="103" t="s">
        <v>30</v>
      </c>
      <c r="E146" s="151" t="s">
        <v>47</v>
      </c>
      <c r="F146" s="152" t="s">
        <v>495</v>
      </c>
      <c r="G146" s="152" t="s">
        <v>79</v>
      </c>
      <c r="H146" s="152" t="s">
        <v>495</v>
      </c>
      <c r="I146" s="152" t="s">
        <v>495</v>
      </c>
      <c r="J146" s="151" t="s">
        <v>72</v>
      </c>
      <c r="K146" s="31">
        <f t="shared" si="3"/>
        <v>536279.02</v>
      </c>
      <c r="L146" s="153">
        <v>536279.02</v>
      </c>
      <c r="M146" s="31"/>
      <c r="N146" s="103"/>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55"/>
      <c r="AR146" s="97"/>
      <c r="AS146" s="97"/>
      <c r="AT146" s="97"/>
      <c r="AU146" s="97"/>
      <c r="AV146" s="97"/>
    </row>
    <row r="147" spans="1:48" s="156" customFormat="1" ht="31.9" customHeight="1">
      <c r="A147" s="56" t="s">
        <v>83</v>
      </c>
      <c r="B147" s="150" t="s">
        <v>84</v>
      </c>
      <c r="C147" s="151" t="s">
        <v>133</v>
      </c>
      <c r="D147" s="103" t="s">
        <v>30</v>
      </c>
      <c r="E147" s="151" t="s">
        <v>47</v>
      </c>
      <c r="F147" s="152" t="s">
        <v>495</v>
      </c>
      <c r="G147" s="152" t="s">
        <v>79</v>
      </c>
      <c r="H147" s="152" t="s">
        <v>495</v>
      </c>
      <c r="I147" s="152" t="s">
        <v>495</v>
      </c>
      <c r="J147" s="151" t="s">
        <v>72</v>
      </c>
      <c r="K147" s="31">
        <f t="shared" si="3"/>
        <v>469500</v>
      </c>
      <c r="L147" s="153">
        <v>469500</v>
      </c>
      <c r="M147" s="31"/>
      <c r="N147" s="103"/>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55"/>
    </row>
    <row r="148" spans="1:48" s="156" customFormat="1" ht="31.9" customHeight="1">
      <c r="A148" s="56" t="s">
        <v>85</v>
      </c>
      <c r="B148" s="150" t="s">
        <v>134</v>
      </c>
      <c r="C148" s="151" t="s">
        <v>133</v>
      </c>
      <c r="D148" s="103" t="s">
        <v>30</v>
      </c>
      <c r="E148" s="151" t="s">
        <v>47</v>
      </c>
      <c r="F148" s="152" t="s">
        <v>495</v>
      </c>
      <c r="G148" s="152" t="s">
        <v>79</v>
      </c>
      <c r="H148" s="152" t="s">
        <v>495</v>
      </c>
      <c r="I148" s="152" t="s">
        <v>495</v>
      </c>
      <c r="J148" s="151" t="s">
        <v>72</v>
      </c>
      <c r="K148" s="31">
        <f t="shared" si="3"/>
        <v>31500</v>
      </c>
      <c r="L148" s="153">
        <v>31500</v>
      </c>
      <c r="M148" s="31"/>
      <c r="N148" s="103"/>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55"/>
    </row>
    <row r="149" spans="1:48" s="156" customFormat="1" ht="31.9" customHeight="1">
      <c r="A149" s="56" t="s">
        <v>85</v>
      </c>
      <c r="B149" s="150" t="s">
        <v>605</v>
      </c>
      <c r="C149" s="151" t="s">
        <v>133</v>
      </c>
      <c r="D149" s="103" t="s">
        <v>30</v>
      </c>
      <c r="E149" s="151" t="s">
        <v>47</v>
      </c>
      <c r="F149" s="152" t="s">
        <v>495</v>
      </c>
      <c r="G149" s="152" t="s">
        <v>79</v>
      </c>
      <c r="H149" s="152" t="s">
        <v>495</v>
      </c>
      <c r="I149" s="152" t="s">
        <v>495</v>
      </c>
      <c r="J149" s="151" t="s">
        <v>72</v>
      </c>
      <c r="K149" s="31">
        <f t="shared" si="3"/>
        <v>32250</v>
      </c>
      <c r="L149" s="153">
        <v>32250</v>
      </c>
      <c r="M149" s="31"/>
      <c r="N149" s="103"/>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55"/>
    </row>
    <row r="150" spans="1:48" s="156" customFormat="1" ht="31.9" customHeight="1">
      <c r="A150" s="56" t="s">
        <v>85</v>
      </c>
      <c r="B150" s="150" t="s">
        <v>606</v>
      </c>
      <c r="C150" s="151" t="s">
        <v>133</v>
      </c>
      <c r="D150" s="103" t="s">
        <v>30</v>
      </c>
      <c r="E150" s="151" t="s">
        <v>47</v>
      </c>
      <c r="F150" s="152" t="s">
        <v>495</v>
      </c>
      <c r="G150" s="152" t="s">
        <v>79</v>
      </c>
      <c r="H150" s="152" t="s">
        <v>495</v>
      </c>
      <c r="I150" s="152" t="s">
        <v>495</v>
      </c>
      <c r="J150" s="151" t="s">
        <v>72</v>
      </c>
      <c r="K150" s="31">
        <f t="shared" si="3"/>
        <v>32250</v>
      </c>
      <c r="L150" s="153">
        <v>32250</v>
      </c>
      <c r="M150" s="31"/>
      <c r="N150" s="103"/>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55"/>
    </row>
    <row r="151" spans="1:48" s="156" customFormat="1" ht="31.9" customHeight="1">
      <c r="A151" s="56" t="s">
        <v>114</v>
      </c>
      <c r="B151" s="150" t="s">
        <v>607</v>
      </c>
      <c r="C151" s="151" t="s">
        <v>133</v>
      </c>
      <c r="D151" s="103" t="s">
        <v>30</v>
      </c>
      <c r="E151" s="151" t="s">
        <v>47</v>
      </c>
      <c r="F151" s="152" t="s">
        <v>495</v>
      </c>
      <c r="G151" s="152" t="s">
        <v>79</v>
      </c>
      <c r="H151" s="152" t="s">
        <v>495</v>
      </c>
      <c r="I151" s="152" t="s">
        <v>495</v>
      </c>
      <c r="J151" s="151" t="s">
        <v>72</v>
      </c>
      <c r="K151" s="31">
        <f t="shared" si="3"/>
        <v>77000</v>
      </c>
      <c r="L151" s="31"/>
      <c r="M151" s="153">
        <v>77000</v>
      </c>
      <c r="N151" s="103"/>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55"/>
    </row>
    <row r="152" spans="1:48" s="156" customFormat="1" ht="31.9" customHeight="1">
      <c r="A152" s="56" t="s">
        <v>106</v>
      </c>
      <c r="B152" s="150" t="s">
        <v>608</v>
      </c>
      <c r="C152" s="151" t="s">
        <v>133</v>
      </c>
      <c r="D152" s="103" t="s">
        <v>30</v>
      </c>
      <c r="E152" s="151" t="s">
        <v>71</v>
      </c>
      <c r="F152" s="152" t="s">
        <v>495</v>
      </c>
      <c r="G152" s="152" t="s">
        <v>495</v>
      </c>
      <c r="H152" s="152" t="s">
        <v>495</v>
      </c>
      <c r="I152" s="152" t="s">
        <v>495</v>
      </c>
      <c r="J152" s="151" t="s">
        <v>72</v>
      </c>
      <c r="K152" s="31">
        <f t="shared" si="3"/>
        <v>1750000</v>
      </c>
      <c r="L152" s="31"/>
      <c r="M152" s="153">
        <v>1750000</v>
      </c>
      <c r="N152" s="103"/>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55"/>
    </row>
    <row r="153" spans="1:48" s="156" customFormat="1" ht="33.75">
      <c r="A153" s="56" t="s">
        <v>83</v>
      </c>
      <c r="B153" s="150" t="s">
        <v>609</v>
      </c>
      <c r="C153" s="151" t="s">
        <v>610</v>
      </c>
      <c r="D153" s="103" t="s">
        <v>30</v>
      </c>
      <c r="E153" s="151" t="s">
        <v>47</v>
      </c>
      <c r="F153" s="152" t="s">
        <v>495</v>
      </c>
      <c r="G153" s="152" t="s">
        <v>79</v>
      </c>
      <c r="H153" s="152" t="s">
        <v>495</v>
      </c>
      <c r="I153" s="152" t="s">
        <v>495</v>
      </c>
      <c r="J153" s="151" t="s">
        <v>72</v>
      </c>
      <c r="K153" s="31">
        <f t="shared" si="3"/>
        <v>64000</v>
      </c>
      <c r="L153" s="153">
        <v>64000</v>
      </c>
      <c r="M153" s="31"/>
      <c r="N153" s="103"/>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55"/>
    </row>
    <row r="154" spans="1:48" s="156" customFormat="1" ht="33.75">
      <c r="A154" s="56" t="s">
        <v>83</v>
      </c>
      <c r="B154" s="150" t="s">
        <v>611</v>
      </c>
      <c r="C154" s="151" t="s">
        <v>610</v>
      </c>
      <c r="D154" s="103" t="s">
        <v>30</v>
      </c>
      <c r="E154" s="151" t="s">
        <v>47</v>
      </c>
      <c r="F154" s="152" t="s">
        <v>495</v>
      </c>
      <c r="G154" s="152" t="s">
        <v>79</v>
      </c>
      <c r="H154" s="152" t="s">
        <v>495</v>
      </c>
      <c r="I154" s="152" t="s">
        <v>495</v>
      </c>
      <c r="J154" s="151" t="s">
        <v>72</v>
      </c>
      <c r="K154" s="31">
        <f t="shared" si="3"/>
        <v>70000</v>
      </c>
      <c r="L154" s="153">
        <v>70000</v>
      </c>
      <c r="M154" s="31"/>
      <c r="N154" s="103"/>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55"/>
    </row>
    <row r="155" spans="1:48" s="156" customFormat="1" ht="22.5">
      <c r="A155" s="56" t="s">
        <v>92</v>
      </c>
      <c r="B155" s="150" t="s">
        <v>81</v>
      </c>
      <c r="C155" s="151" t="s">
        <v>135</v>
      </c>
      <c r="D155" s="103" t="s">
        <v>30</v>
      </c>
      <c r="E155" s="151" t="s">
        <v>82</v>
      </c>
      <c r="F155" s="152" t="s">
        <v>495</v>
      </c>
      <c r="G155" s="152" t="s">
        <v>79</v>
      </c>
      <c r="H155" s="152" t="s">
        <v>495</v>
      </c>
      <c r="I155" s="152" t="s">
        <v>495</v>
      </c>
      <c r="J155" s="151" t="s">
        <v>72</v>
      </c>
      <c r="K155" s="31">
        <f t="shared" si="3"/>
        <v>541500</v>
      </c>
      <c r="L155" s="153">
        <v>541500</v>
      </c>
      <c r="M155" s="31"/>
      <c r="N155" s="103"/>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55"/>
    </row>
    <row r="156" spans="1:48" s="156" customFormat="1" ht="22.5">
      <c r="A156" s="56" t="s">
        <v>92</v>
      </c>
      <c r="B156" s="150" t="s">
        <v>84</v>
      </c>
      <c r="C156" s="151" t="s">
        <v>135</v>
      </c>
      <c r="D156" s="103" t="s">
        <v>30</v>
      </c>
      <c r="E156" s="151" t="s">
        <v>47</v>
      </c>
      <c r="F156" s="152" t="s">
        <v>495</v>
      </c>
      <c r="G156" s="152" t="s">
        <v>79</v>
      </c>
      <c r="H156" s="152" t="s">
        <v>495</v>
      </c>
      <c r="I156" s="152" t="s">
        <v>495</v>
      </c>
      <c r="J156" s="151" t="s">
        <v>72</v>
      </c>
      <c r="K156" s="31">
        <f t="shared" si="3"/>
        <v>100500</v>
      </c>
      <c r="L156" s="153">
        <v>100500</v>
      </c>
      <c r="M156" s="31"/>
      <c r="N156" s="103"/>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55"/>
    </row>
    <row r="157" spans="1:48" s="156" customFormat="1" ht="22.5">
      <c r="A157" s="56" t="s">
        <v>86</v>
      </c>
      <c r="B157" s="150" t="s">
        <v>612</v>
      </c>
      <c r="C157" s="151" t="s">
        <v>135</v>
      </c>
      <c r="D157" s="103" t="s">
        <v>30</v>
      </c>
      <c r="E157" s="151" t="s">
        <v>47</v>
      </c>
      <c r="F157" s="152" t="s">
        <v>495</v>
      </c>
      <c r="G157" s="152" t="s">
        <v>79</v>
      </c>
      <c r="H157" s="152" t="s">
        <v>495</v>
      </c>
      <c r="I157" s="152" t="s">
        <v>495</v>
      </c>
      <c r="J157" s="151" t="s">
        <v>72</v>
      </c>
      <c r="K157" s="31">
        <f t="shared" si="3"/>
        <v>138000</v>
      </c>
      <c r="L157" s="31"/>
      <c r="M157" s="153">
        <v>138000</v>
      </c>
      <c r="N157" s="103"/>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55"/>
    </row>
    <row r="158" spans="1:48" s="97" customFormat="1" ht="22.5">
      <c r="A158" s="56" t="s">
        <v>85</v>
      </c>
      <c r="B158" s="150" t="s">
        <v>613</v>
      </c>
      <c r="C158" s="151" t="s">
        <v>138</v>
      </c>
      <c r="D158" s="103" t="s">
        <v>30</v>
      </c>
      <c r="E158" s="151" t="s">
        <v>47</v>
      </c>
      <c r="F158" s="152" t="s">
        <v>495</v>
      </c>
      <c r="G158" s="152" t="s">
        <v>79</v>
      </c>
      <c r="H158" s="152" t="s">
        <v>495</v>
      </c>
      <c r="I158" s="152" t="s">
        <v>495</v>
      </c>
      <c r="J158" s="151" t="s">
        <v>72</v>
      </c>
      <c r="K158" s="31">
        <f t="shared" si="3"/>
        <v>438750</v>
      </c>
      <c r="L158" s="153">
        <v>438750</v>
      </c>
      <c r="M158" s="31"/>
      <c r="N158" s="103"/>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55"/>
    </row>
    <row r="159" spans="1:48" s="97" customFormat="1" ht="22.5">
      <c r="A159" s="56" t="s">
        <v>85</v>
      </c>
      <c r="B159" s="150" t="s">
        <v>614</v>
      </c>
      <c r="C159" s="151" t="s">
        <v>138</v>
      </c>
      <c r="D159" s="103" t="s">
        <v>30</v>
      </c>
      <c r="E159" s="151" t="s">
        <v>47</v>
      </c>
      <c r="F159" s="152" t="s">
        <v>495</v>
      </c>
      <c r="G159" s="152" t="s">
        <v>79</v>
      </c>
      <c r="H159" s="152" t="s">
        <v>495</v>
      </c>
      <c r="I159" s="152" t="s">
        <v>495</v>
      </c>
      <c r="J159" s="151" t="s">
        <v>72</v>
      </c>
      <c r="K159" s="31">
        <f t="shared" si="3"/>
        <v>822500</v>
      </c>
      <c r="L159" s="153">
        <v>822500</v>
      </c>
      <c r="M159" s="31"/>
      <c r="N159" s="103"/>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55"/>
    </row>
    <row r="160" spans="1:48" s="97" customFormat="1" ht="33.75">
      <c r="A160" s="56" t="s">
        <v>85</v>
      </c>
      <c r="B160" s="150" t="s">
        <v>615</v>
      </c>
      <c r="C160" s="151" t="s">
        <v>138</v>
      </c>
      <c r="D160" s="103" t="s">
        <v>30</v>
      </c>
      <c r="E160" s="151" t="s">
        <v>47</v>
      </c>
      <c r="F160" s="152" t="s">
        <v>495</v>
      </c>
      <c r="G160" s="152" t="s">
        <v>79</v>
      </c>
      <c r="H160" s="152" t="s">
        <v>495</v>
      </c>
      <c r="I160" s="152" t="s">
        <v>495</v>
      </c>
      <c r="J160" s="151" t="s">
        <v>72</v>
      </c>
      <c r="K160" s="31">
        <f t="shared" si="3"/>
        <v>200000</v>
      </c>
      <c r="L160" s="153">
        <v>200000</v>
      </c>
      <c r="M160" s="31"/>
      <c r="N160" s="103"/>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55"/>
    </row>
    <row r="161" spans="1:48" s="97" customFormat="1" ht="45">
      <c r="A161" s="56" t="s">
        <v>85</v>
      </c>
      <c r="B161" s="150" t="s">
        <v>616</v>
      </c>
      <c r="C161" s="151" t="s">
        <v>138</v>
      </c>
      <c r="D161" s="103" t="s">
        <v>30</v>
      </c>
      <c r="E161" s="151" t="s">
        <v>47</v>
      </c>
      <c r="F161" s="152" t="s">
        <v>495</v>
      </c>
      <c r="G161" s="152" t="s">
        <v>79</v>
      </c>
      <c r="H161" s="152" t="s">
        <v>495</v>
      </c>
      <c r="I161" s="152" t="s">
        <v>495</v>
      </c>
      <c r="J161" s="151" t="s">
        <v>72</v>
      </c>
      <c r="K161" s="31">
        <f t="shared" si="3"/>
        <v>120000</v>
      </c>
      <c r="L161" s="153">
        <v>120000</v>
      </c>
      <c r="M161" s="31"/>
      <c r="N161" s="103"/>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55"/>
    </row>
    <row r="162" spans="1:48" s="97" customFormat="1" ht="22.5">
      <c r="A162" s="56" t="s">
        <v>85</v>
      </c>
      <c r="B162" s="150" t="s">
        <v>617</v>
      </c>
      <c r="C162" s="151" t="s">
        <v>138</v>
      </c>
      <c r="D162" s="103" t="s">
        <v>30</v>
      </c>
      <c r="E162" s="151" t="s">
        <v>47</v>
      </c>
      <c r="F162" s="152" t="s">
        <v>495</v>
      </c>
      <c r="G162" s="152" t="s">
        <v>79</v>
      </c>
      <c r="H162" s="152" t="s">
        <v>495</v>
      </c>
      <c r="I162" s="152" t="s">
        <v>495</v>
      </c>
      <c r="J162" s="151" t="s">
        <v>72</v>
      </c>
      <c r="K162" s="31">
        <f t="shared" si="3"/>
        <v>120000</v>
      </c>
      <c r="L162" s="153">
        <v>120000</v>
      </c>
      <c r="M162" s="31"/>
      <c r="N162" s="103"/>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55"/>
    </row>
    <row r="163" spans="1:48" s="97" customFormat="1" ht="33.75">
      <c r="A163" s="56" t="s">
        <v>85</v>
      </c>
      <c r="B163" s="150" t="s">
        <v>618</v>
      </c>
      <c r="C163" s="151" t="s">
        <v>138</v>
      </c>
      <c r="D163" s="103" t="s">
        <v>30</v>
      </c>
      <c r="E163" s="151" t="s">
        <v>47</v>
      </c>
      <c r="F163" s="152" t="s">
        <v>495</v>
      </c>
      <c r="G163" s="152" t="s">
        <v>79</v>
      </c>
      <c r="H163" s="152" t="s">
        <v>495</v>
      </c>
      <c r="I163" s="152" t="s">
        <v>495</v>
      </c>
      <c r="J163" s="151" t="s">
        <v>72</v>
      </c>
      <c r="K163" s="31">
        <f t="shared" si="3"/>
        <v>75000</v>
      </c>
      <c r="L163" s="153">
        <v>75000</v>
      </c>
      <c r="M163" s="31"/>
      <c r="N163" s="103"/>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55"/>
    </row>
    <row r="164" spans="1:48" s="97" customFormat="1" ht="22.5">
      <c r="A164" s="56" t="s">
        <v>85</v>
      </c>
      <c r="B164" s="150" t="s">
        <v>619</v>
      </c>
      <c r="C164" s="151" t="s">
        <v>138</v>
      </c>
      <c r="D164" s="103" t="s">
        <v>30</v>
      </c>
      <c r="E164" s="151" t="s">
        <v>47</v>
      </c>
      <c r="F164" s="152" t="s">
        <v>495</v>
      </c>
      <c r="G164" s="152" t="s">
        <v>79</v>
      </c>
      <c r="H164" s="152" t="s">
        <v>495</v>
      </c>
      <c r="I164" s="152" t="s">
        <v>495</v>
      </c>
      <c r="J164" s="151" t="s">
        <v>72</v>
      </c>
      <c r="K164" s="31">
        <f t="shared" si="3"/>
        <v>157500</v>
      </c>
      <c r="L164" s="153">
        <v>157500</v>
      </c>
      <c r="M164" s="31"/>
      <c r="N164" s="103"/>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55"/>
    </row>
    <row r="165" spans="1:48" s="97" customFormat="1" ht="22.5">
      <c r="A165" s="56" t="s">
        <v>85</v>
      </c>
      <c r="B165" s="150" t="s">
        <v>620</v>
      </c>
      <c r="C165" s="151" t="s">
        <v>138</v>
      </c>
      <c r="D165" s="103" t="s">
        <v>30</v>
      </c>
      <c r="E165" s="151" t="s">
        <v>47</v>
      </c>
      <c r="F165" s="152" t="s">
        <v>495</v>
      </c>
      <c r="G165" s="152" t="s">
        <v>79</v>
      </c>
      <c r="H165" s="152" t="s">
        <v>495</v>
      </c>
      <c r="I165" s="152" t="s">
        <v>495</v>
      </c>
      <c r="J165" s="151" t="s">
        <v>72</v>
      </c>
      <c r="K165" s="31">
        <f t="shared" ref="K165:K228" si="4">SUBTOTAL(9,L165:M165)</f>
        <v>150000</v>
      </c>
      <c r="L165" s="153">
        <v>150000</v>
      </c>
      <c r="M165" s="31"/>
      <c r="N165" s="103"/>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55"/>
    </row>
    <row r="166" spans="1:48" s="97" customFormat="1" ht="22.5">
      <c r="A166" s="56" t="s">
        <v>85</v>
      </c>
      <c r="B166" s="150" t="s">
        <v>621</v>
      </c>
      <c r="C166" s="151" t="s">
        <v>138</v>
      </c>
      <c r="D166" s="103" t="s">
        <v>30</v>
      </c>
      <c r="E166" s="151" t="s">
        <v>47</v>
      </c>
      <c r="F166" s="152" t="s">
        <v>495</v>
      </c>
      <c r="G166" s="152" t="s">
        <v>79</v>
      </c>
      <c r="H166" s="152" t="s">
        <v>495</v>
      </c>
      <c r="I166" s="152" t="s">
        <v>495</v>
      </c>
      <c r="J166" s="151" t="s">
        <v>72</v>
      </c>
      <c r="K166" s="31">
        <f t="shared" si="4"/>
        <v>132200</v>
      </c>
      <c r="L166" s="153">
        <v>132200</v>
      </c>
      <c r="M166" s="31"/>
      <c r="N166" s="103"/>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55"/>
    </row>
    <row r="167" spans="1:48" s="97" customFormat="1" ht="22.5">
      <c r="A167" s="56" t="s">
        <v>85</v>
      </c>
      <c r="B167" s="150" t="s">
        <v>622</v>
      </c>
      <c r="C167" s="151" t="s">
        <v>138</v>
      </c>
      <c r="D167" s="103" t="s">
        <v>30</v>
      </c>
      <c r="E167" s="151" t="s">
        <v>47</v>
      </c>
      <c r="F167" s="152" t="s">
        <v>495</v>
      </c>
      <c r="G167" s="152" t="s">
        <v>79</v>
      </c>
      <c r="H167" s="152" t="s">
        <v>495</v>
      </c>
      <c r="I167" s="152" t="s">
        <v>495</v>
      </c>
      <c r="J167" s="151" t="s">
        <v>72</v>
      </c>
      <c r="K167" s="31">
        <f t="shared" si="4"/>
        <v>360000</v>
      </c>
      <c r="L167" s="153">
        <v>360000</v>
      </c>
      <c r="M167" s="31"/>
      <c r="N167" s="103"/>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55"/>
    </row>
    <row r="168" spans="1:48" s="97" customFormat="1" ht="22.5">
      <c r="A168" s="56" t="s">
        <v>101</v>
      </c>
      <c r="B168" s="150" t="s">
        <v>130</v>
      </c>
      <c r="C168" s="151" t="s">
        <v>138</v>
      </c>
      <c r="D168" s="103" t="s">
        <v>30</v>
      </c>
      <c r="E168" s="151" t="s">
        <v>47</v>
      </c>
      <c r="F168" s="152" t="s">
        <v>495</v>
      </c>
      <c r="G168" s="152" t="s">
        <v>79</v>
      </c>
      <c r="H168" s="152" t="s">
        <v>495</v>
      </c>
      <c r="I168" s="152" t="s">
        <v>495</v>
      </c>
      <c r="J168" s="151" t="s">
        <v>72</v>
      </c>
      <c r="K168" s="31">
        <f t="shared" si="4"/>
        <v>204000</v>
      </c>
      <c r="L168" s="153"/>
      <c r="M168" s="31">
        <v>204000</v>
      </c>
      <c r="N168" s="103"/>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55"/>
    </row>
    <row r="169" spans="1:48" s="97" customFormat="1" ht="22.5">
      <c r="A169" s="56" t="s">
        <v>101</v>
      </c>
      <c r="B169" s="150" t="s">
        <v>623</v>
      </c>
      <c r="C169" s="151" t="s">
        <v>138</v>
      </c>
      <c r="D169" s="103" t="s">
        <v>30</v>
      </c>
      <c r="E169" s="151" t="s">
        <v>47</v>
      </c>
      <c r="F169" s="152" t="s">
        <v>495</v>
      </c>
      <c r="G169" s="152" t="s">
        <v>79</v>
      </c>
      <c r="H169" s="152" t="s">
        <v>495</v>
      </c>
      <c r="I169" s="152" t="s">
        <v>495</v>
      </c>
      <c r="J169" s="151" t="s">
        <v>72</v>
      </c>
      <c r="K169" s="31">
        <f t="shared" si="4"/>
        <v>340000</v>
      </c>
      <c r="L169" s="153"/>
      <c r="M169" s="31">
        <v>340000</v>
      </c>
      <c r="N169" s="103"/>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55"/>
    </row>
    <row r="170" spans="1:48" s="97" customFormat="1" ht="22.5">
      <c r="A170" s="56" t="s">
        <v>101</v>
      </c>
      <c r="B170" s="150" t="s">
        <v>624</v>
      </c>
      <c r="C170" s="151" t="s">
        <v>138</v>
      </c>
      <c r="D170" s="103" t="s">
        <v>30</v>
      </c>
      <c r="E170" s="151" t="s">
        <v>47</v>
      </c>
      <c r="F170" s="152" t="s">
        <v>495</v>
      </c>
      <c r="G170" s="152" t="s">
        <v>79</v>
      </c>
      <c r="H170" s="152" t="s">
        <v>495</v>
      </c>
      <c r="I170" s="152" t="s">
        <v>495</v>
      </c>
      <c r="J170" s="151" t="s">
        <v>72</v>
      </c>
      <c r="K170" s="31">
        <f t="shared" si="4"/>
        <v>963150.3</v>
      </c>
      <c r="L170" s="153"/>
      <c r="M170" s="31">
        <v>963150.3</v>
      </c>
      <c r="N170" s="103"/>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55"/>
    </row>
    <row r="171" spans="1:48" s="97" customFormat="1" ht="22.5">
      <c r="A171" s="56" t="s">
        <v>101</v>
      </c>
      <c r="B171" s="150" t="s">
        <v>625</v>
      </c>
      <c r="C171" s="151" t="s">
        <v>138</v>
      </c>
      <c r="D171" s="103" t="s">
        <v>30</v>
      </c>
      <c r="E171" s="151" t="s">
        <v>47</v>
      </c>
      <c r="F171" s="152" t="s">
        <v>495</v>
      </c>
      <c r="G171" s="152" t="s">
        <v>79</v>
      </c>
      <c r="H171" s="152" t="s">
        <v>495</v>
      </c>
      <c r="I171" s="152" t="s">
        <v>495</v>
      </c>
      <c r="J171" s="151" t="s">
        <v>72</v>
      </c>
      <c r="K171" s="31">
        <f t="shared" si="4"/>
        <v>178500</v>
      </c>
      <c r="L171" s="153"/>
      <c r="M171" s="31">
        <v>178500</v>
      </c>
      <c r="N171" s="103"/>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55"/>
    </row>
    <row r="172" spans="1:48" s="97" customFormat="1" ht="22.5">
      <c r="A172" s="56" t="s">
        <v>101</v>
      </c>
      <c r="B172" s="150" t="s">
        <v>626</v>
      </c>
      <c r="C172" s="151" t="s">
        <v>138</v>
      </c>
      <c r="D172" s="103" t="s">
        <v>30</v>
      </c>
      <c r="E172" s="151" t="s">
        <v>47</v>
      </c>
      <c r="F172" s="152" t="s">
        <v>495</v>
      </c>
      <c r="G172" s="152" t="s">
        <v>79</v>
      </c>
      <c r="H172" s="152" t="s">
        <v>495</v>
      </c>
      <c r="I172" s="152" t="s">
        <v>495</v>
      </c>
      <c r="J172" s="151" t="s">
        <v>72</v>
      </c>
      <c r="K172" s="31">
        <f t="shared" si="4"/>
        <v>13600</v>
      </c>
      <c r="L172" s="153"/>
      <c r="M172" s="31">
        <v>13600</v>
      </c>
      <c r="N172" s="103"/>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55"/>
    </row>
    <row r="173" spans="1:48" s="97" customFormat="1" ht="22.5">
      <c r="A173" s="56" t="s">
        <v>101</v>
      </c>
      <c r="B173" s="150" t="s">
        <v>627</v>
      </c>
      <c r="C173" s="151" t="s">
        <v>138</v>
      </c>
      <c r="D173" s="103" t="s">
        <v>30</v>
      </c>
      <c r="E173" s="151" t="s">
        <v>47</v>
      </c>
      <c r="F173" s="152" t="s">
        <v>495</v>
      </c>
      <c r="G173" s="152" t="s">
        <v>79</v>
      </c>
      <c r="H173" s="152" t="s">
        <v>495</v>
      </c>
      <c r="I173" s="152" t="s">
        <v>495</v>
      </c>
      <c r="J173" s="151" t="s">
        <v>72</v>
      </c>
      <c r="K173" s="31">
        <f t="shared" si="4"/>
        <v>7650</v>
      </c>
      <c r="L173" s="153"/>
      <c r="M173" s="31">
        <v>7650</v>
      </c>
      <c r="N173" s="103"/>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55"/>
    </row>
    <row r="174" spans="1:48" s="97" customFormat="1" ht="31.9" customHeight="1">
      <c r="A174" s="56" t="s">
        <v>101</v>
      </c>
      <c r="B174" s="150" t="s">
        <v>628</v>
      </c>
      <c r="C174" s="151" t="s">
        <v>138</v>
      </c>
      <c r="D174" s="103" t="s">
        <v>30</v>
      </c>
      <c r="E174" s="151" t="s">
        <v>47</v>
      </c>
      <c r="F174" s="152" t="s">
        <v>495</v>
      </c>
      <c r="G174" s="152" t="s">
        <v>79</v>
      </c>
      <c r="H174" s="152" t="s">
        <v>495</v>
      </c>
      <c r="I174" s="152" t="s">
        <v>495</v>
      </c>
      <c r="J174" s="151" t="s">
        <v>72</v>
      </c>
      <c r="K174" s="31">
        <f t="shared" si="4"/>
        <v>25500</v>
      </c>
      <c r="L174" s="153"/>
      <c r="M174" s="31">
        <v>25500</v>
      </c>
      <c r="N174" s="103"/>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55"/>
    </row>
    <row r="175" spans="1:48" s="97" customFormat="1" ht="31.9" customHeight="1">
      <c r="A175" s="56" t="s">
        <v>78</v>
      </c>
      <c r="B175" s="150" t="s">
        <v>139</v>
      </c>
      <c r="C175" s="151" t="s">
        <v>140</v>
      </c>
      <c r="D175" s="103" t="s">
        <v>30</v>
      </c>
      <c r="E175" s="151" t="s">
        <v>47</v>
      </c>
      <c r="F175" s="152" t="s">
        <v>495</v>
      </c>
      <c r="G175" s="152" t="s">
        <v>79</v>
      </c>
      <c r="H175" s="152" t="s">
        <v>495</v>
      </c>
      <c r="I175" s="152" t="s">
        <v>495</v>
      </c>
      <c r="J175" s="151" t="s">
        <v>72</v>
      </c>
      <c r="K175" s="31">
        <f t="shared" si="4"/>
        <v>114000</v>
      </c>
      <c r="L175" s="153">
        <v>114000</v>
      </c>
      <c r="M175" s="31"/>
      <c r="N175" s="103"/>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55"/>
      <c r="AR175" s="156"/>
      <c r="AS175" s="156"/>
      <c r="AT175" s="156"/>
      <c r="AU175" s="156"/>
      <c r="AV175" s="156"/>
    </row>
    <row r="176" spans="1:48" s="97" customFormat="1" ht="31.9" customHeight="1">
      <c r="A176" s="56" t="s">
        <v>80</v>
      </c>
      <c r="B176" s="150" t="s">
        <v>81</v>
      </c>
      <c r="C176" s="151" t="s">
        <v>140</v>
      </c>
      <c r="D176" s="103" t="s">
        <v>30</v>
      </c>
      <c r="E176" s="151" t="s">
        <v>71</v>
      </c>
      <c r="F176" s="152" t="s">
        <v>495</v>
      </c>
      <c r="G176" s="152" t="s">
        <v>495</v>
      </c>
      <c r="H176" s="152" t="s">
        <v>495</v>
      </c>
      <c r="I176" s="152" t="s">
        <v>495</v>
      </c>
      <c r="J176" s="151" t="s">
        <v>72</v>
      </c>
      <c r="K176" s="31">
        <f t="shared" si="4"/>
        <v>2303642.2999999998</v>
      </c>
      <c r="L176" s="153">
        <v>2303642.2999999998</v>
      </c>
      <c r="M176" s="31"/>
      <c r="N176" s="103"/>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55"/>
    </row>
    <row r="177" spans="1:48" s="97" customFormat="1" ht="31.9" customHeight="1">
      <c r="A177" s="56" t="s">
        <v>92</v>
      </c>
      <c r="B177" s="150" t="s">
        <v>141</v>
      </c>
      <c r="C177" s="151" t="s">
        <v>140</v>
      </c>
      <c r="D177" s="151" t="s">
        <v>30</v>
      </c>
      <c r="E177" s="151" t="s">
        <v>71</v>
      </c>
      <c r="F177" s="152" t="s">
        <v>495</v>
      </c>
      <c r="G177" s="152" t="s">
        <v>495</v>
      </c>
      <c r="H177" s="152" t="s">
        <v>495</v>
      </c>
      <c r="I177" s="152" t="s">
        <v>495</v>
      </c>
      <c r="J177" s="151" t="s">
        <v>72</v>
      </c>
      <c r="K177" s="31">
        <f t="shared" si="4"/>
        <v>3895279.5</v>
      </c>
      <c r="L177" s="153">
        <v>3895279.5</v>
      </c>
      <c r="M177" s="31"/>
      <c r="N177" s="103"/>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55"/>
    </row>
    <row r="178" spans="1:48" s="97" customFormat="1" ht="31.9" customHeight="1">
      <c r="A178" s="56" t="s">
        <v>83</v>
      </c>
      <c r="B178" s="150" t="s">
        <v>88</v>
      </c>
      <c r="C178" s="151" t="s">
        <v>140</v>
      </c>
      <c r="D178" s="103" t="s">
        <v>30</v>
      </c>
      <c r="E178" s="151" t="s">
        <v>71</v>
      </c>
      <c r="F178" s="152" t="s">
        <v>495</v>
      </c>
      <c r="G178" s="152" t="s">
        <v>495</v>
      </c>
      <c r="H178" s="152" t="s">
        <v>495</v>
      </c>
      <c r="I178" s="152" t="s">
        <v>495</v>
      </c>
      <c r="J178" s="151" t="s">
        <v>72</v>
      </c>
      <c r="K178" s="31">
        <f t="shared" si="4"/>
        <v>2518305</v>
      </c>
      <c r="L178" s="153">
        <v>2518305</v>
      </c>
      <c r="M178" s="31"/>
      <c r="N178" s="103"/>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55"/>
    </row>
    <row r="179" spans="1:48" s="97" customFormat="1" ht="31.9" customHeight="1">
      <c r="A179" s="56" t="s">
        <v>83</v>
      </c>
      <c r="B179" s="159" t="s">
        <v>142</v>
      </c>
      <c r="C179" s="160" t="s">
        <v>140</v>
      </c>
      <c r="D179" s="151" t="s">
        <v>30</v>
      </c>
      <c r="E179" s="151" t="s">
        <v>71</v>
      </c>
      <c r="F179" s="152" t="s">
        <v>495</v>
      </c>
      <c r="G179" s="152" t="s">
        <v>495</v>
      </c>
      <c r="H179" s="152" t="s">
        <v>495</v>
      </c>
      <c r="I179" s="152" t="s">
        <v>495</v>
      </c>
      <c r="J179" s="151" t="s">
        <v>72</v>
      </c>
      <c r="K179" s="31">
        <f t="shared" si="4"/>
        <v>3203040</v>
      </c>
      <c r="L179" s="153">
        <v>3203040</v>
      </c>
      <c r="M179" s="31"/>
      <c r="N179" s="103"/>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55"/>
    </row>
    <row r="180" spans="1:48" s="97" customFormat="1" ht="31.9" customHeight="1">
      <c r="A180" s="56" t="s">
        <v>83</v>
      </c>
      <c r="B180" s="159" t="s">
        <v>143</v>
      </c>
      <c r="C180" s="160" t="s">
        <v>140</v>
      </c>
      <c r="D180" s="151" t="s">
        <v>30</v>
      </c>
      <c r="E180" s="151" t="s">
        <v>71</v>
      </c>
      <c r="F180" s="152" t="s">
        <v>495</v>
      </c>
      <c r="G180" s="152" t="s">
        <v>495</v>
      </c>
      <c r="H180" s="152" t="s">
        <v>495</v>
      </c>
      <c r="I180" s="152" t="s">
        <v>495</v>
      </c>
      <c r="J180" s="151" t="s">
        <v>72</v>
      </c>
      <c r="K180" s="31">
        <f t="shared" si="4"/>
        <v>1778462</v>
      </c>
      <c r="L180" s="153">
        <v>1778462</v>
      </c>
      <c r="M180" s="31"/>
      <c r="N180" s="103"/>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55"/>
    </row>
    <row r="181" spans="1:48" s="97" customFormat="1" ht="31.9" customHeight="1">
      <c r="A181" s="56" t="s">
        <v>83</v>
      </c>
      <c r="B181" s="159" t="s">
        <v>144</v>
      </c>
      <c r="C181" s="160" t="s">
        <v>140</v>
      </c>
      <c r="D181" s="151" t="s">
        <v>30</v>
      </c>
      <c r="E181" s="151" t="s">
        <v>71</v>
      </c>
      <c r="F181" s="152" t="s">
        <v>495</v>
      </c>
      <c r="G181" s="152" t="s">
        <v>495</v>
      </c>
      <c r="H181" s="152" t="s">
        <v>495</v>
      </c>
      <c r="I181" s="152" t="s">
        <v>495</v>
      </c>
      <c r="J181" s="151" t="s">
        <v>72</v>
      </c>
      <c r="K181" s="31">
        <f t="shared" si="4"/>
        <v>2869400</v>
      </c>
      <c r="L181" s="153">
        <v>2869400</v>
      </c>
      <c r="M181" s="31"/>
      <c r="N181" s="103"/>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55"/>
    </row>
    <row r="182" spans="1:48" s="97" customFormat="1" ht="31.9" customHeight="1">
      <c r="A182" s="56" t="s">
        <v>83</v>
      </c>
      <c r="B182" s="150" t="s">
        <v>84</v>
      </c>
      <c r="C182" s="151" t="s">
        <v>140</v>
      </c>
      <c r="D182" s="103" t="s">
        <v>30</v>
      </c>
      <c r="E182" s="151" t="s">
        <v>71</v>
      </c>
      <c r="F182" s="152" t="s">
        <v>495</v>
      </c>
      <c r="G182" s="152" t="s">
        <v>495</v>
      </c>
      <c r="H182" s="152" t="s">
        <v>495</v>
      </c>
      <c r="I182" s="152" t="s">
        <v>495</v>
      </c>
      <c r="J182" s="151" t="s">
        <v>72</v>
      </c>
      <c r="K182" s="31">
        <f t="shared" si="4"/>
        <v>3683070</v>
      </c>
      <c r="L182" s="153">
        <v>3683070</v>
      </c>
      <c r="M182" s="31"/>
      <c r="N182" s="103"/>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55"/>
    </row>
    <row r="183" spans="1:48" s="97" customFormat="1" ht="31.9" customHeight="1">
      <c r="A183" s="56" t="s">
        <v>83</v>
      </c>
      <c r="B183" s="159" t="s">
        <v>145</v>
      </c>
      <c r="C183" s="160" t="s">
        <v>140</v>
      </c>
      <c r="D183" s="161" t="s">
        <v>30</v>
      </c>
      <c r="E183" s="151" t="s">
        <v>71</v>
      </c>
      <c r="F183" s="152" t="s">
        <v>495</v>
      </c>
      <c r="G183" s="152" t="s">
        <v>495</v>
      </c>
      <c r="H183" s="152" t="s">
        <v>495</v>
      </c>
      <c r="I183" s="152" t="s">
        <v>495</v>
      </c>
      <c r="J183" s="151" t="s">
        <v>72</v>
      </c>
      <c r="K183" s="31">
        <f t="shared" si="4"/>
        <v>2845760</v>
      </c>
      <c r="L183" s="153">
        <v>2845760</v>
      </c>
      <c r="M183" s="31"/>
      <c r="N183" s="103"/>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55"/>
    </row>
    <row r="184" spans="1:48" s="97" customFormat="1" ht="31.9" customHeight="1">
      <c r="A184" s="56" t="s">
        <v>90</v>
      </c>
      <c r="B184" s="159" t="s">
        <v>146</v>
      </c>
      <c r="C184" s="160" t="s">
        <v>140</v>
      </c>
      <c r="D184" s="161" t="s">
        <v>30</v>
      </c>
      <c r="E184" s="151" t="s">
        <v>71</v>
      </c>
      <c r="F184" s="152" t="s">
        <v>495</v>
      </c>
      <c r="G184" s="152" t="s">
        <v>495</v>
      </c>
      <c r="H184" s="152" t="s">
        <v>495</v>
      </c>
      <c r="I184" s="152" t="s">
        <v>495</v>
      </c>
      <c r="J184" s="151" t="s">
        <v>72</v>
      </c>
      <c r="K184" s="31">
        <f t="shared" si="4"/>
        <v>3941898</v>
      </c>
      <c r="L184" s="153">
        <v>3941898</v>
      </c>
      <c r="M184" s="31"/>
      <c r="N184" s="103"/>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55"/>
    </row>
    <row r="185" spans="1:48" s="97" customFormat="1" ht="31.9" customHeight="1">
      <c r="A185" s="56" t="s">
        <v>90</v>
      </c>
      <c r="B185" s="162" t="s">
        <v>147</v>
      </c>
      <c r="C185" s="163" t="s">
        <v>140</v>
      </c>
      <c r="D185" s="164" t="s">
        <v>30</v>
      </c>
      <c r="E185" s="163" t="s">
        <v>31</v>
      </c>
      <c r="F185" s="165" t="s">
        <v>79</v>
      </c>
      <c r="G185" s="165" t="s">
        <v>79</v>
      </c>
      <c r="H185" s="152" t="s">
        <v>495</v>
      </c>
      <c r="I185" s="152" t="s">
        <v>495</v>
      </c>
      <c r="J185" s="151" t="s">
        <v>72</v>
      </c>
      <c r="K185" s="31">
        <f t="shared" si="4"/>
        <v>180000</v>
      </c>
      <c r="L185" s="153">
        <v>180000</v>
      </c>
      <c r="M185" s="31"/>
      <c r="N185" s="103"/>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55"/>
    </row>
    <row r="186" spans="1:48" s="97" customFormat="1" ht="31.9" customHeight="1">
      <c r="A186" s="56" t="s">
        <v>90</v>
      </c>
      <c r="B186" s="159" t="s">
        <v>148</v>
      </c>
      <c r="C186" s="160" t="s">
        <v>140</v>
      </c>
      <c r="D186" s="161" t="s">
        <v>30</v>
      </c>
      <c r="E186" s="151" t="s">
        <v>71</v>
      </c>
      <c r="F186" s="152" t="s">
        <v>495</v>
      </c>
      <c r="G186" s="152" t="s">
        <v>495</v>
      </c>
      <c r="H186" s="152" t="s">
        <v>495</v>
      </c>
      <c r="I186" s="152" t="s">
        <v>495</v>
      </c>
      <c r="J186" s="151" t="s">
        <v>72</v>
      </c>
      <c r="K186" s="31">
        <f t="shared" si="4"/>
        <v>20000000</v>
      </c>
      <c r="L186" s="153">
        <v>20000000</v>
      </c>
      <c r="M186" s="31"/>
      <c r="N186" s="103"/>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55"/>
      <c r="AR186" s="156"/>
      <c r="AS186" s="156"/>
      <c r="AT186" s="156"/>
      <c r="AU186" s="156"/>
      <c r="AV186" s="156"/>
    </row>
    <row r="187" spans="1:48" s="97" customFormat="1" ht="31.9" customHeight="1">
      <c r="A187" s="56" t="s">
        <v>91</v>
      </c>
      <c r="B187" s="150" t="s">
        <v>99</v>
      </c>
      <c r="C187" s="160" t="s">
        <v>140</v>
      </c>
      <c r="D187" s="161" t="s">
        <v>30</v>
      </c>
      <c r="E187" s="151" t="s">
        <v>71</v>
      </c>
      <c r="F187" s="152" t="s">
        <v>495</v>
      </c>
      <c r="G187" s="152" t="s">
        <v>495</v>
      </c>
      <c r="H187" s="152" t="s">
        <v>495</v>
      </c>
      <c r="I187" s="152" t="s">
        <v>495</v>
      </c>
      <c r="J187" s="151" t="s">
        <v>72</v>
      </c>
      <c r="K187" s="31">
        <f t="shared" si="4"/>
        <v>17000000</v>
      </c>
      <c r="L187" s="153">
        <v>17000000</v>
      </c>
      <c r="M187" s="31"/>
      <c r="N187" s="103"/>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55"/>
    </row>
    <row r="188" spans="1:48" s="97" customFormat="1" ht="31.9" customHeight="1">
      <c r="A188" s="56" t="s">
        <v>101</v>
      </c>
      <c r="B188" s="150" t="s">
        <v>107</v>
      </c>
      <c r="C188" s="151" t="s">
        <v>140</v>
      </c>
      <c r="D188" s="103" t="s">
        <v>30</v>
      </c>
      <c r="E188" s="151" t="s">
        <v>47</v>
      </c>
      <c r="F188" s="152" t="s">
        <v>495</v>
      </c>
      <c r="G188" s="152" t="s">
        <v>79</v>
      </c>
      <c r="H188" s="152" t="s">
        <v>495</v>
      </c>
      <c r="I188" s="152" t="s">
        <v>495</v>
      </c>
      <c r="J188" s="151" t="s">
        <v>72</v>
      </c>
      <c r="K188" s="31">
        <f t="shared" si="4"/>
        <v>731250</v>
      </c>
      <c r="L188" s="31"/>
      <c r="M188" s="153">
        <v>731250</v>
      </c>
      <c r="N188" s="103"/>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55"/>
    </row>
    <row r="189" spans="1:48" s="97" customFormat="1" ht="31.9" customHeight="1">
      <c r="A189" s="56" t="s">
        <v>101</v>
      </c>
      <c r="B189" s="150" t="s">
        <v>149</v>
      </c>
      <c r="C189" s="151" t="s">
        <v>140</v>
      </c>
      <c r="D189" s="103" t="s">
        <v>30</v>
      </c>
      <c r="E189" s="151" t="s">
        <v>71</v>
      </c>
      <c r="F189" s="152" t="s">
        <v>495</v>
      </c>
      <c r="G189" s="152" t="s">
        <v>495</v>
      </c>
      <c r="H189" s="152" t="s">
        <v>495</v>
      </c>
      <c r="I189" s="152" t="s">
        <v>495</v>
      </c>
      <c r="J189" s="151" t="s">
        <v>72</v>
      </c>
      <c r="K189" s="31">
        <f t="shared" si="4"/>
        <v>10271425</v>
      </c>
      <c r="L189" s="31"/>
      <c r="M189" s="153">
        <v>10271425</v>
      </c>
      <c r="N189" s="103"/>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55"/>
    </row>
    <row r="190" spans="1:48" s="97" customFormat="1" ht="31.9" customHeight="1">
      <c r="A190" s="56" t="s">
        <v>150</v>
      </c>
      <c r="B190" s="150" t="s">
        <v>629</v>
      </c>
      <c r="C190" s="151" t="s">
        <v>140</v>
      </c>
      <c r="D190" s="103" t="s">
        <v>30</v>
      </c>
      <c r="E190" s="151" t="s">
        <v>71</v>
      </c>
      <c r="F190" s="152" t="s">
        <v>495</v>
      </c>
      <c r="G190" s="152" t="s">
        <v>495</v>
      </c>
      <c r="H190" s="152" t="s">
        <v>495</v>
      </c>
      <c r="I190" s="152" t="s">
        <v>495</v>
      </c>
      <c r="J190" s="151" t="s">
        <v>72</v>
      </c>
      <c r="K190" s="31">
        <f t="shared" si="4"/>
        <v>8800000</v>
      </c>
      <c r="L190" s="31"/>
      <c r="M190" s="153">
        <v>8800000</v>
      </c>
      <c r="N190" s="103"/>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55"/>
    </row>
    <row r="191" spans="1:48" s="97" customFormat="1" ht="33.75">
      <c r="A191" s="56" t="s">
        <v>78</v>
      </c>
      <c r="B191" s="150" t="s">
        <v>151</v>
      </c>
      <c r="C191" s="151" t="s">
        <v>152</v>
      </c>
      <c r="D191" s="103" t="s">
        <v>30</v>
      </c>
      <c r="E191" s="151" t="s">
        <v>47</v>
      </c>
      <c r="F191" s="152" t="s">
        <v>495</v>
      </c>
      <c r="G191" s="152" t="s">
        <v>79</v>
      </c>
      <c r="H191" s="152" t="s">
        <v>495</v>
      </c>
      <c r="I191" s="152" t="s">
        <v>495</v>
      </c>
      <c r="J191" s="151" t="s">
        <v>72</v>
      </c>
      <c r="K191" s="31">
        <f t="shared" si="4"/>
        <v>235000</v>
      </c>
      <c r="L191" s="153">
        <v>235000</v>
      </c>
      <c r="M191" s="154"/>
      <c r="N191" s="103"/>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55"/>
    </row>
    <row r="192" spans="1:48" s="97" customFormat="1" ht="33.75">
      <c r="A192" s="56" t="s">
        <v>78</v>
      </c>
      <c r="B192" s="150" t="s">
        <v>630</v>
      </c>
      <c r="C192" s="151" t="s">
        <v>154</v>
      </c>
      <c r="D192" s="103" t="s">
        <v>30</v>
      </c>
      <c r="E192" s="151" t="s">
        <v>47</v>
      </c>
      <c r="F192" s="152" t="s">
        <v>495</v>
      </c>
      <c r="G192" s="152" t="s">
        <v>79</v>
      </c>
      <c r="H192" s="152" t="s">
        <v>495</v>
      </c>
      <c r="I192" s="152" t="s">
        <v>495</v>
      </c>
      <c r="J192" s="151" t="s">
        <v>72</v>
      </c>
      <c r="K192" s="31">
        <f t="shared" si="4"/>
        <v>163497.22</v>
      </c>
      <c r="L192" s="153">
        <v>163497.22</v>
      </c>
      <c r="M192" s="31"/>
      <c r="N192" s="103"/>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55"/>
    </row>
    <row r="193" spans="1:48" s="97" customFormat="1" ht="31.9" customHeight="1">
      <c r="A193" s="56" t="s">
        <v>78</v>
      </c>
      <c r="B193" s="150" t="s">
        <v>631</v>
      </c>
      <c r="C193" s="151" t="s">
        <v>154</v>
      </c>
      <c r="D193" s="103" t="s">
        <v>30</v>
      </c>
      <c r="E193" s="151" t="s">
        <v>47</v>
      </c>
      <c r="F193" s="152" t="s">
        <v>495</v>
      </c>
      <c r="G193" s="152" t="s">
        <v>79</v>
      </c>
      <c r="H193" s="152" t="s">
        <v>495</v>
      </c>
      <c r="I193" s="152" t="s">
        <v>495</v>
      </c>
      <c r="J193" s="151" t="s">
        <v>72</v>
      </c>
      <c r="K193" s="31">
        <f t="shared" si="4"/>
        <v>48380.52</v>
      </c>
      <c r="L193" s="153">
        <v>48380.52</v>
      </c>
      <c r="M193" s="31"/>
      <c r="N193" s="103"/>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55"/>
    </row>
    <row r="194" spans="1:48" s="97" customFormat="1" ht="33.75">
      <c r="A194" s="56" t="s">
        <v>78</v>
      </c>
      <c r="B194" s="150" t="s">
        <v>632</v>
      </c>
      <c r="C194" s="151" t="s">
        <v>154</v>
      </c>
      <c r="D194" s="103" t="s">
        <v>30</v>
      </c>
      <c r="E194" s="151" t="s">
        <v>47</v>
      </c>
      <c r="F194" s="152" t="s">
        <v>495</v>
      </c>
      <c r="G194" s="152" t="s">
        <v>79</v>
      </c>
      <c r="H194" s="152" t="s">
        <v>495</v>
      </c>
      <c r="I194" s="152" t="s">
        <v>495</v>
      </c>
      <c r="J194" s="151" t="s">
        <v>72</v>
      </c>
      <c r="K194" s="31">
        <f t="shared" si="4"/>
        <v>26673.68</v>
      </c>
      <c r="L194" s="153">
        <v>26673.68</v>
      </c>
      <c r="M194" s="31"/>
      <c r="N194" s="103"/>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55"/>
    </row>
    <row r="195" spans="1:48" s="97" customFormat="1" ht="45">
      <c r="A195" s="56" t="s">
        <v>78</v>
      </c>
      <c r="B195" s="150" t="s">
        <v>633</v>
      </c>
      <c r="C195" s="151" t="s">
        <v>154</v>
      </c>
      <c r="D195" s="103" t="s">
        <v>30</v>
      </c>
      <c r="E195" s="151" t="s">
        <v>47</v>
      </c>
      <c r="F195" s="152" t="s">
        <v>495</v>
      </c>
      <c r="G195" s="152" t="s">
        <v>79</v>
      </c>
      <c r="H195" s="152" t="s">
        <v>495</v>
      </c>
      <c r="I195" s="152" t="s">
        <v>495</v>
      </c>
      <c r="J195" s="151" t="s">
        <v>72</v>
      </c>
      <c r="K195" s="31">
        <f t="shared" si="4"/>
        <v>23299.01</v>
      </c>
      <c r="L195" s="153">
        <v>23299.01</v>
      </c>
      <c r="M195" s="31"/>
      <c r="N195" s="103"/>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55"/>
      <c r="AR195" s="156"/>
      <c r="AS195" s="156"/>
      <c r="AT195" s="156"/>
      <c r="AU195" s="156"/>
      <c r="AV195" s="156"/>
    </row>
    <row r="196" spans="1:48" s="97" customFormat="1" ht="31.9" customHeight="1">
      <c r="A196" s="56" t="s">
        <v>78</v>
      </c>
      <c r="B196" s="150" t="s">
        <v>155</v>
      </c>
      <c r="C196" s="151" t="s">
        <v>154</v>
      </c>
      <c r="D196" s="103" t="s">
        <v>30</v>
      </c>
      <c r="E196" s="151" t="s">
        <v>47</v>
      </c>
      <c r="F196" s="152" t="s">
        <v>495</v>
      </c>
      <c r="G196" s="152" t="s">
        <v>79</v>
      </c>
      <c r="H196" s="152" t="s">
        <v>495</v>
      </c>
      <c r="I196" s="152" t="s">
        <v>495</v>
      </c>
      <c r="J196" s="151" t="s">
        <v>72</v>
      </c>
      <c r="K196" s="31">
        <f t="shared" si="4"/>
        <v>21915.84</v>
      </c>
      <c r="L196" s="153">
        <v>21915.84</v>
      </c>
      <c r="M196" s="31"/>
      <c r="N196" s="103"/>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55"/>
      <c r="AR196" s="156"/>
      <c r="AS196" s="156"/>
      <c r="AT196" s="156"/>
      <c r="AU196" s="156"/>
      <c r="AV196" s="156"/>
    </row>
    <row r="197" spans="1:48" s="97" customFormat="1" ht="31.9" customHeight="1">
      <c r="A197" s="56" t="s">
        <v>80</v>
      </c>
      <c r="B197" s="150" t="s">
        <v>81</v>
      </c>
      <c r="C197" s="151" t="s">
        <v>154</v>
      </c>
      <c r="D197" s="103" t="s">
        <v>30</v>
      </c>
      <c r="E197" s="151" t="s">
        <v>82</v>
      </c>
      <c r="F197" s="152" t="s">
        <v>495</v>
      </c>
      <c r="G197" s="152" t="s">
        <v>79</v>
      </c>
      <c r="H197" s="152" t="s">
        <v>495</v>
      </c>
      <c r="I197" s="152" t="s">
        <v>495</v>
      </c>
      <c r="J197" s="151" t="s">
        <v>72</v>
      </c>
      <c r="K197" s="31">
        <f t="shared" si="4"/>
        <v>285716.78999999998</v>
      </c>
      <c r="L197" s="153">
        <v>285716.78999999998</v>
      </c>
      <c r="M197" s="31"/>
      <c r="N197" s="103"/>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55"/>
    </row>
    <row r="198" spans="1:48" s="97" customFormat="1" ht="31.9" customHeight="1">
      <c r="A198" s="56" t="s">
        <v>80</v>
      </c>
      <c r="B198" s="150" t="s">
        <v>88</v>
      </c>
      <c r="C198" s="151" t="s">
        <v>154</v>
      </c>
      <c r="D198" s="103" t="s">
        <v>30</v>
      </c>
      <c r="E198" s="151" t="s">
        <v>47</v>
      </c>
      <c r="F198" s="152" t="s">
        <v>495</v>
      </c>
      <c r="G198" s="152" t="s">
        <v>79</v>
      </c>
      <c r="H198" s="152" t="s">
        <v>495</v>
      </c>
      <c r="I198" s="152" t="s">
        <v>495</v>
      </c>
      <c r="J198" s="151" t="s">
        <v>72</v>
      </c>
      <c r="K198" s="31">
        <f t="shared" si="4"/>
        <v>75592.259999999995</v>
      </c>
      <c r="L198" s="153">
        <v>75592.259999999995</v>
      </c>
      <c r="M198" s="31"/>
      <c r="N198" s="103"/>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55"/>
    </row>
    <row r="199" spans="1:48" s="97" customFormat="1" ht="31.9" customHeight="1">
      <c r="A199" s="56" t="s">
        <v>156</v>
      </c>
      <c r="B199" s="150" t="s">
        <v>157</v>
      </c>
      <c r="C199" s="151" t="s">
        <v>154</v>
      </c>
      <c r="D199" s="103" t="s">
        <v>30</v>
      </c>
      <c r="E199" s="151" t="s">
        <v>31</v>
      </c>
      <c r="F199" s="165" t="s">
        <v>79</v>
      </c>
      <c r="G199" s="165" t="s">
        <v>79</v>
      </c>
      <c r="H199" s="152" t="s">
        <v>495</v>
      </c>
      <c r="I199" s="152" t="s">
        <v>495</v>
      </c>
      <c r="J199" s="151" t="s">
        <v>72</v>
      </c>
      <c r="K199" s="31">
        <f t="shared" si="4"/>
        <v>110000</v>
      </c>
      <c r="L199" s="153">
        <v>110000</v>
      </c>
      <c r="M199" s="31"/>
      <c r="N199" s="103"/>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55"/>
      <c r="AR199" s="156"/>
      <c r="AS199" s="156"/>
      <c r="AT199" s="156"/>
      <c r="AU199" s="156"/>
      <c r="AV199" s="156"/>
    </row>
    <row r="200" spans="1:48" s="97" customFormat="1" ht="31.9" customHeight="1">
      <c r="A200" s="56" t="s">
        <v>85</v>
      </c>
      <c r="B200" s="150" t="s">
        <v>158</v>
      </c>
      <c r="C200" s="151" t="s">
        <v>154</v>
      </c>
      <c r="D200" s="103" t="s">
        <v>30</v>
      </c>
      <c r="E200" s="151" t="s">
        <v>47</v>
      </c>
      <c r="F200" s="152" t="s">
        <v>495</v>
      </c>
      <c r="G200" s="152" t="s">
        <v>79</v>
      </c>
      <c r="H200" s="152" t="s">
        <v>495</v>
      </c>
      <c r="I200" s="152" t="s">
        <v>495</v>
      </c>
      <c r="J200" s="151" t="s">
        <v>72</v>
      </c>
      <c r="K200" s="31">
        <f t="shared" si="4"/>
        <v>34500</v>
      </c>
      <c r="L200" s="153">
        <v>34500</v>
      </c>
      <c r="M200" s="31"/>
      <c r="N200" s="103"/>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8"/>
    </row>
    <row r="201" spans="1:48" s="97" customFormat="1" ht="31.9" customHeight="1">
      <c r="A201" s="56" t="s">
        <v>601</v>
      </c>
      <c r="B201" s="150" t="s">
        <v>634</v>
      </c>
      <c r="C201" s="151" t="s">
        <v>154</v>
      </c>
      <c r="D201" s="103" t="s">
        <v>30</v>
      </c>
      <c r="E201" s="151" t="s">
        <v>47</v>
      </c>
      <c r="F201" s="152" t="s">
        <v>495</v>
      </c>
      <c r="G201" s="152" t="s">
        <v>79</v>
      </c>
      <c r="H201" s="152" t="s">
        <v>495</v>
      </c>
      <c r="I201" s="152" t="s">
        <v>495</v>
      </c>
      <c r="J201" s="151" t="s">
        <v>72</v>
      </c>
      <c r="K201" s="31">
        <f t="shared" si="4"/>
        <v>55000</v>
      </c>
      <c r="L201" s="153"/>
      <c r="M201" s="31">
        <v>55000</v>
      </c>
      <c r="N201" s="103"/>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8"/>
    </row>
    <row r="202" spans="1:48" s="97" customFormat="1" ht="31.9" customHeight="1">
      <c r="A202" s="56" t="s">
        <v>114</v>
      </c>
      <c r="B202" s="150" t="s">
        <v>635</v>
      </c>
      <c r="C202" s="151" t="s">
        <v>154</v>
      </c>
      <c r="D202" s="103" t="s">
        <v>30</v>
      </c>
      <c r="E202" s="151" t="s">
        <v>47</v>
      </c>
      <c r="F202" s="152" t="s">
        <v>495</v>
      </c>
      <c r="G202" s="152" t="s">
        <v>79</v>
      </c>
      <c r="H202" s="152" t="s">
        <v>495</v>
      </c>
      <c r="I202" s="152" t="s">
        <v>495</v>
      </c>
      <c r="J202" s="151" t="s">
        <v>72</v>
      </c>
      <c r="K202" s="31">
        <f t="shared" si="4"/>
        <v>165000</v>
      </c>
      <c r="L202" s="153"/>
      <c r="M202" s="31">
        <v>165000</v>
      </c>
      <c r="N202" s="103"/>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8"/>
    </row>
    <row r="203" spans="1:48" s="97" customFormat="1" ht="31.9" customHeight="1">
      <c r="A203" s="56" t="s">
        <v>78</v>
      </c>
      <c r="B203" s="150" t="s">
        <v>159</v>
      </c>
      <c r="C203" s="151" t="s">
        <v>160</v>
      </c>
      <c r="D203" s="103" t="s">
        <v>30</v>
      </c>
      <c r="E203" s="151" t="s">
        <v>47</v>
      </c>
      <c r="F203" s="152" t="s">
        <v>495</v>
      </c>
      <c r="G203" s="152" t="s">
        <v>79</v>
      </c>
      <c r="H203" s="152" t="s">
        <v>495</v>
      </c>
      <c r="I203" s="152" t="s">
        <v>495</v>
      </c>
      <c r="J203" s="151" t="s">
        <v>72</v>
      </c>
      <c r="K203" s="31">
        <f t="shared" si="4"/>
        <v>500000</v>
      </c>
      <c r="L203" s="153">
        <v>500000</v>
      </c>
      <c r="M203" s="31"/>
      <c r="N203" s="103"/>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8"/>
    </row>
    <row r="204" spans="1:48" s="97" customFormat="1" ht="31.9" customHeight="1">
      <c r="A204" s="56" t="s">
        <v>80</v>
      </c>
      <c r="B204" s="150" t="s">
        <v>161</v>
      </c>
      <c r="C204" s="151" t="s">
        <v>160</v>
      </c>
      <c r="D204" s="103" t="s">
        <v>30</v>
      </c>
      <c r="E204" s="151" t="s">
        <v>82</v>
      </c>
      <c r="F204" s="152" t="s">
        <v>495</v>
      </c>
      <c r="G204" s="152" t="s">
        <v>79</v>
      </c>
      <c r="H204" s="152" t="s">
        <v>495</v>
      </c>
      <c r="I204" s="152" t="s">
        <v>495</v>
      </c>
      <c r="J204" s="151" t="s">
        <v>72</v>
      </c>
      <c r="K204" s="31">
        <f t="shared" si="4"/>
        <v>709376</v>
      </c>
      <c r="L204" s="153">
        <v>709376</v>
      </c>
      <c r="M204" s="31"/>
      <c r="N204" s="103"/>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8"/>
    </row>
    <row r="205" spans="1:48" s="97" customFormat="1" ht="31.9" customHeight="1">
      <c r="A205" s="56" t="s">
        <v>80</v>
      </c>
      <c r="B205" s="150" t="s">
        <v>81</v>
      </c>
      <c r="C205" s="151" t="s">
        <v>160</v>
      </c>
      <c r="D205" s="103" t="s">
        <v>30</v>
      </c>
      <c r="E205" s="151" t="s">
        <v>71</v>
      </c>
      <c r="F205" s="152" t="s">
        <v>495</v>
      </c>
      <c r="G205" s="152" t="s">
        <v>495</v>
      </c>
      <c r="H205" s="152" t="s">
        <v>495</v>
      </c>
      <c r="I205" s="152" t="s">
        <v>495</v>
      </c>
      <c r="J205" s="151" t="s">
        <v>72</v>
      </c>
      <c r="K205" s="31">
        <f t="shared" si="4"/>
        <v>1013610</v>
      </c>
      <c r="L205" s="153">
        <v>1013610</v>
      </c>
      <c r="M205" s="31"/>
      <c r="N205" s="103"/>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8"/>
    </row>
    <row r="206" spans="1:48" s="97" customFormat="1" ht="31.9" customHeight="1">
      <c r="A206" s="56" t="s">
        <v>83</v>
      </c>
      <c r="B206" s="150" t="s">
        <v>110</v>
      </c>
      <c r="C206" s="151" t="s">
        <v>160</v>
      </c>
      <c r="D206" s="103" t="s">
        <v>30</v>
      </c>
      <c r="E206" s="151" t="s">
        <v>47</v>
      </c>
      <c r="F206" s="152" t="s">
        <v>495</v>
      </c>
      <c r="G206" s="152" t="s">
        <v>79</v>
      </c>
      <c r="H206" s="152" t="s">
        <v>495</v>
      </c>
      <c r="I206" s="152" t="s">
        <v>495</v>
      </c>
      <c r="J206" s="151" t="s">
        <v>72</v>
      </c>
      <c r="K206" s="31">
        <f t="shared" si="4"/>
        <v>102050</v>
      </c>
      <c r="L206" s="153">
        <v>102050</v>
      </c>
      <c r="M206" s="31"/>
      <c r="N206" s="103"/>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55"/>
    </row>
    <row r="207" spans="1:48" s="97" customFormat="1" ht="31.9" customHeight="1">
      <c r="A207" s="56" t="s">
        <v>83</v>
      </c>
      <c r="B207" s="150" t="s">
        <v>162</v>
      </c>
      <c r="C207" s="151" t="s">
        <v>160</v>
      </c>
      <c r="D207" s="103" t="s">
        <v>30</v>
      </c>
      <c r="E207" s="151" t="s">
        <v>47</v>
      </c>
      <c r="F207" s="152" t="s">
        <v>495</v>
      </c>
      <c r="G207" s="152" t="s">
        <v>79</v>
      </c>
      <c r="H207" s="152" t="s">
        <v>495</v>
      </c>
      <c r="I207" s="152" t="s">
        <v>495</v>
      </c>
      <c r="J207" s="151" t="s">
        <v>72</v>
      </c>
      <c r="K207" s="31">
        <f t="shared" si="4"/>
        <v>342350</v>
      </c>
      <c r="L207" s="153">
        <v>342350</v>
      </c>
      <c r="M207" s="31"/>
      <c r="N207" s="103"/>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55"/>
    </row>
    <row r="208" spans="1:48" s="97" customFormat="1" ht="31.9" customHeight="1">
      <c r="A208" s="56" t="s">
        <v>85</v>
      </c>
      <c r="B208" s="150" t="s">
        <v>163</v>
      </c>
      <c r="C208" s="151" t="s">
        <v>160</v>
      </c>
      <c r="D208" s="103" t="s">
        <v>30</v>
      </c>
      <c r="E208" s="151" t="s">
        <v>47</v>
      </c>
      <c r="F208" s="152" t="s">
        <v>495</v>
      </c>
      <c r="G208" s="152" t="s">
        <v>79</v>
      </c>
      <c r="H208" s="152" t="s">
        <v>495</v>
      </c>
      <c r="I208" s="152" t="s">
        <v>495</v>
      </c>
      <c r="J208" s="151" t="s">
        <v>72</v>
      </c>
      <c r="K208" s="31">
        <f t="shared" si="4"/>
        <v>100000</v>
      </c>
      <c r="L208" s="153">
        <v>100000</v>
      </c>
      <c r="M208" s="31"/>
      <c r="N208" s="103"/>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55"/>
    </row>
    <row r="209" spans="1:48" s="97" customFormat="1" ht="31.9" customHeight="1">
      <c r="A209" s="56" t="s">
        <v>85</v>
      </c>
      <c r="B209" s="150" t="s">
        <v>164</v>
      </c>
      <c r="C209" s="151" t="s">
        <v>160</v>
      </c>
      <c r="D209" s="103" t="s">
        <v>30</v>
      </c>
      <c r="E209" s="151" t="s">
        <v>47</v>
      </c>
      <c r="F209" s="152" t="s">
        <v>495</v>
      </c>
      <c r="G209" s="152" t="s">
        <v>79</v>
      </c>
      <c r="H209" s="152" t="s">
        <v>495</v>
      </c>
      <c r="I209" s="152" t="s">
        <v>495</v>
      </c>
      <c r="J209" s="151" t="s">
        <v>72</v>
      </c>
      <c r="K209" s="31">
        <f t="shared" si="4"/>
        <v>45000</v>
      </c>
      <c r="L209" s="153">
        <v>45000</v>
      </c>
      <c r="M209" s="31"/>
      <c r="N209" s="103"/>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55"/>
    </row>
    <row r="210" spans="1:48" s="97" customFormat="1" ht="31.9" customHeight="1">
      <c r="A210" s="56" t="s">
        <v>80</v>
      </c>
      <c r="B210" s="150" t="s">
        <v>81</v>
      </c>
      <c r="C210" s="151" t="s">
        <v>165</v>
      </c>
      <c r="D210" s="103" t="s">
        <v>30</v>
      </c>
      <c r="E210" s="151" t="s">
        <v>82</v>
      </c>
      <c r="F210" s="152" t="s">
        <v>495</v>
      </c>
      <c r="G210" s="152" t="s">
        <v>79</v>
      </c>
      <c r="H210" s="152" t="s">
        <v>495</v>
      </c>
      <c r="I210" s="152" t="s">
        <v>495</v>
      </c>
      <c r="J210" s="151" t="s">
        <v>72</v>
      </c>
      <c r="K210" s="31">
        <f t="shared" si="4"/>
        <v>36330</v>
      </c>
      <c r="L210" s="153">
        <v>36330</v>
      </c>
      <c r="M210" s="31"/>
      <c r="N210" s="103"/>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55"/>
    </row>
    <row r="211" spans="1:48" s="97" customFormat="1" ht="31.9" customHeight="1">
      <c r="A211" s="56" t="s">
        <v>83</v>
      </c>
      <c r="B211" s="150" t="s">
        <v>89</v>
      </c>
      <c r="C211" s="151" t="s">
        <v>165</v>
      </c>
      <c r="D211" s="103" t="s">
        <v>30</v>
      </c>
      <c r="E211" s="151" t="s">
        <v>47</v>
      </c>
      <c r="F211" s="152" t="s">
        <v>495</v>
      </c>
      <c r="G211" s="152" t="s">
        <v>79</v>
      </c>
      <c r="H211" s="152" t="s">
        <v>495</v>
      </c>
      <c r="I211" s="152" t="s">
        <v>495</v>
      </c>
      <c r="J211" s="151" t="s">
        <v>72</v>
      </c>
      <c r="K211" s="31">
        <f t="shared" si="4"/>
        <v>245500</v>
      </c>
      <c r="L211" s="153">
        <v>245500</v>
      </c>
      <c r="M211" s="31"/>
      <c r="N211" s="103"/>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55"/>
    </row>
    <row r="212" spans="1:48" s="97" customFormat="1" ht="22.5">
      <c r="A212" s="56" t="s">
        <v>83</v>
      </c>
      <c r="B212" s="150" t="s">
        <v>166</v>
      </c>
      <c r="C212" s="151" t="s">
        <v>165</v>
      </c>
      <c r="D212" s="103" t="s">
        <v>30</v>
      </c>
      <c r="E212" s="151" t="s">
        <v>47</v>
      </c>
      <c r="F212" s="152" t="s">
        <v>495</v>
      </c>
      <c r="G212" s="152" t="s">
        <v>79</v>
      </c>
      <c r="H212" s="152" t="s">
        <v>495</v>
      </c>
      <c r="I212" s="152" t="s">
        <v>495</v>
      </c>
      <c r="J212" s="151" t="s">
        <v>72</v>
      </c>
      <c r="K212" s="31">
        <f t="shared" si="4"/>
        <v>103600</v>
      </c>
      <c r="L212" s="153">
        <v>103600</v>
      </c>
      <c r="M212" s="31"/>
      <c r="N212" s="103"/>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55"/>
    </row>
    <row r="213" spans="1:48" s="97" customFormat="1" ht="22.5">
      <c r="A213" s="56" t="s">
        <v>83</v>
      </c>
      <c r="B213" s="150" t="s">
        <v>167</v>
      </c>
      <c r="C213" s="151" t="s">
        <v>165</v>
      </c>
      <c r="D213" s="103" t="s">
        <v>30</v>
      </c>
      <c r="E213" s="151" t="s">
        <v>47</v>
      </c>
      <c r="F213" s="152" t="s">
        <v>495</v>
      </c>
      <c r="G213" s="152" t="s">
        <v>79</v>
      </c>
      <c r="H213" s="152" t="s">
        <v>495</v>
      </c>
      <c r="I213" s="152" t="s">
        <v>495</v>
      </c>
      <c r="J213" s="151" t="s">
        <v>72</v>
      </c>
      <c r="K213" s="31">
        <f t="shared" si="4"/>
        <v>77700</v>
      </c>
      <c r="L213" s="153">
        <v>77700</v>
      </c>
      <c r="M213" s="31"/>
      <c r="N213" s="103"/>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55"/>
    </row>
    <row r="214" spans="1:48" s="97" customFormat="1" ht="22.5">
      <c r="A214" s="56" t="s">
        <v>83</v>
      </c>
      <c r="B214" s="150" t="s">
        <v>168</v>
      </c>
      <c r="C214" s="151" t="s">
        <v>165</v>
      </c>
      <c r="D214" s="103" t="s">
        <v>30</v>
      </c>
      <c r="E214" s="151" t="s">
        <v>47</v>
      </c>
      <c r="F214" s="152" t="s">
        <v>495</v>
      </c>
      <c r="G214" s="152" t="s">
        <v>79</v>
      </c>
      <c r="H214" s="152" t="s">
        <v>495</v>
      </c>
      <c r="I214" s="152" t="s">
        <v>495</v>
      </c>
      <c r="J214" s="151" t="s">
        <v>72</v>
      </c>
      <c r="K214" s="31">
        <f t="shared" si="4"/>
        <v>69000</v>
      </c>
      <c r="L214" s="153">
        <v>69000</v>
      </c>
      <c r="M214" s="31"/>
      <c r="N214" s="103"/>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55"/>
    </row>
    <row r="215" spans="1:48" s="97" customFormat="1" ht="31.9" customHeight="1">
      <c r="A215" s="56" t="s">
        <v>83</v>
      </c>
      <c r="B215" s="150" t="s">
        <v>169</v>
      </c>
      <c r="C215" s="151" t="s">
        <v>165</v>
      </c>
      <c r="D215" s="103" t="s">
        <v>30</v>
      </c>
      <c r="E215" s="151" t="s">
        <v>47</v>
      </c>
      <c r="F215" s="152" t="s">
        <v>495</v>
      </c>
      <c r="G215" s="152" t="s">
        <v>79</v>
      </c>
      <c r="H215" s="152" t="s">
        <v>495</v>
      </c>
      <c r="I215" s="152" t="s">
        <v>495</v>
      </c>
      <c r="J215" s="151" t="s">
        <v>72</v>
      </c>
      <c r="K215" s="31">
        <f t="shared" si="4"/>
        <v>69000</v>
      </c>
      <c r="L215" s="153">
        <v>69000</v>
      </c>
      <c r="M215" s="31"/>
      <c r="N215" s="103"/>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55"/>
    </row>
    <row r="216" spans="1:48" s="97" customFormat="1" ht="31.9" customHeight="1">
      <c r="A216" s="56" t="s">
        <v>83</v>
      </c>
      <c r="B216" s="150" t="s">
        <v>170</v>
      </c>
      <c r="C216" s="151" t="s">
        <v>165</v>
      </c>
      <c r="D216" s="103" t="s">
        <v>30</v>
      </c>
      <c r="E216" s="151" t="s">
        <v>47</v>
      </c>
      <c r="F216" s="152" t="s">
        <v>495</v>
      </c>
      <c r="G216" s="152" t="s">
        <v>79</v>
      </c>
      <c r="H216" s="152" t="s">
        <v>495</v>
      </c>
      <c r="I216" s="152" t="s">
        <v>495</v>
      </c>
      <c r="J216" s="151" t="s">
        <v>72</v>
      </c>
      <c r="K216" s="31">
        <f t="shared" si="4"/>
        <v>69000</v>
      </c>
      <c r="L216" s="153">
        <v>69000</v>
      </c>
      <c r="M216" s="31"/>
      <c r="N216" s="103"/>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55"/>
    </row>
    <row r="217" spans="1:48" s="97" customFormat="1" ht="31.9" customHeight="1">
      <c r="A217" s="56" t="s">
        <v>83</v>
      </c>
      <c r="B217" s="150" t="s">
        <v>171</v>
      </c>
      <c r="C217" s="151" t="s">
        <v>165</v>
      </c>
      <c r="D217" s="103" t="s">
        <v>30</v>
      </c>
      <c r="E217" s="151" t="s">
        <v>47</v>
      </c>
      <c r="F217" s="152" t="s">
        <v>495</v>
      </c>
      <c r="G217" s="152" t="s">
        <v>79</v>
      </c>
      <c r="H217" s="152" t="s">
        <v>495</v>
      </c>
      <c r="I217" s="152" t="s">
        <v>495</v>
      </c>
      <c r="J217" s="151" t="s">
        <v>72</v>
      </c>
      <c r="K217" s="31">
        <f t="shared" si="4"/>
        <v>69000</v>
      </c>
      <c r="L217" s="153">
        <v>69000</v>
      </c>
      <c r="M217" s="31"/>
      <c r="N217" s="103"/>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55"/>
    </row>
    <row r="218" spans="1:48" s="97" customFormat="1" ht="22.5">
      <c r="A218" s="56" t="s">
        <v>85</v>
      </c>
      <c r="B218" s="150" t="s">
        <v>93</v>
      </c>
      <c r="C218" s="151" t="s">
        <v>172</v>
      </c>
      <c r="D218" s="103" t="s">
        <v>30</v>
      </c>
      <c r="E218" s="151" t="s">
        <v>47</v>
      </c>
      <c r="F218" s="152" t="s">
        <v>495</v>
      </c>
      <c r="G218" s="152" t="s">
        <v>79</v>
      </c>
      <c r="H218" s="152" t="s">
        <v>495</v>
      </c>
      <c r="I218" s="152" t="s">
        <v>495</v>
      </c>
      <c r="J218" s="151" t="s">
        <v>72</v>
      </c>
      <c r="K218" s="31">
        <f t="shared" si="4"/>
        <v>14256</v>
      </c>
      <c r="L218" s="153">
        <v>14256</v>
      </c>
      <c r="M218" s="31"/>
      <c r="N218" s="103"/>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55"/>
    </row>
    <row r="219" spans="1:48" s="97" customFormat="1" ht="45">
      <c r="A219" s="56" t="s">
        <v>85</v>
      </c>
      <c r="B219" s="150" t="s">
        <v>173</v>
      </c>
      <c r="C219" s="151" t="s">
        <v>172</v>
      </c>
      <c r="D219" s="103" t="s">
        <v>30</v>
      </c>
      <c r="E219" s="151" t="s">
        <v>47</v>
      </c>
      <c r="F219" s="152" t="s">
        <v>495</v>
      </c>
      <c r="G219" s="152" t="s">
        <v>79</v>
      </c>
      <c r="H219" s="152" t="s">
        <v>495</v>
      </c>
      <c r="I219" s="152" t="s">
        <v>495</v>
      </c>
      <c r="J219" s="151" t="s">
        <v>72</v>
      </c>
      <c r="K219" s="31">
        <f t="shared" si="4"/>
        <v>92400</v>
      </c>
      <c r="L219" s="153">
        <v>92400</v>
      </c>
      <c r="M219" s="31"/>
      <c r="N219" s="103"/>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8"/>
    </row>
    <row r="220" spans="1:48" s="97" customFormat="1" ht="22.5">
      <c r="A220" s="56" t="s">
        <v>85</v>
      </c>
      <c r="B220" s="150" t="s">
        <v>174</v>
      </c>
      <c r="C220" s="151" t="s">
        <v>172</v>
      </c>
      <c r="D220" s="103" t="s">
        <v>30</v>
      </c>
      <c r="E220" s="151" t="s">
        <v>47</v>
      </c>
      <c r="F220" s="152" t="s">
        <v>495</v>
      </c>
      <c r="G220" s="152" t="s">
        <v>79</v>
      </c>
      <c r="H220" s="152" t="s">
        <v>495</v>
      </c>
      <c r="I220" s="152" t="s">
        <v>495</v>
      </c>
      <c r="J220" s="151" t="s">
        <v>72</v>
      </c>
      <c r="K220" s="31">
        <f t="shared" si="4"/>
        <v>856059</v>
      </c>
      <c r="L220" s="153">
        <v>856059</v>
      </c>
      <c r="M220" s="31"/>
      <c r="N220" s="103"/>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8"/>
      <c r="AR220" s="156"/>
      <c r="AS220" s="156"/>
      <c r="AT220" s="156"/>
      <c r="AU220" s="156"/>
      <c r="AV220" s="156"/>
    </row>
    <row r="221" spans="1:48" s="97" customFormat="1" ht="31.9" customHeight="1">
      <c r="A221" s="56" t="s">
        <v>80</v>
      </c>
      <c r="B221" s="150" t="s">
        <v>93</v>
      </c>
      <c r="C221" s="151" t="s">
        <v>636</v>
      </c>
      <c r="D221" s="103" t="s">
        <v>30</v>
      </c>
      <c r="E221" s="151" t="s">
        <v>82</v>
      </c>
      <c r="F221" s="152" t="s">
        <v>495</v>
      </c>
      <c r="G221" s="152" t="s">
        <v>79</v>
      </c>
      <c r="H221" s="152" t="s">
        <v>495</v>
      </c>
      <c r="I221" s="152" t="s">
        <v>495</v>
      </c>
      <c r="J221" s="151" t="s">
        <v>72</v>
      </c>
      <c r="K221" s="31">
        <f t="shared" si="4"/>
        <v>120000</v>
      </c>
      <c r="L221" s="153">
        <v>120000</v>
      </c>
      <c r="M221" s="166"/>
      <c r="N221" s="103"/>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55"/>
    </row>
    <row r="222" spans="1:48" s="97" customFormat="1" ht="31.9" customHeight="1">
      <c r="A222" s="56" t="s">
        <v>175</v>
      </c>
      <c r="B222" s="150" t="s">
        <v>176</v>
      </c>
      <c r="C222" s="151" t="s">
        <v>636</v>
      </c>
      <c r="D222" s="103" t="s">
        <v>30</v>
      </c>
      <c r="E222" s="151" t="s">
        <v>47</v>
      </c>
      <c r="F222" s="152" t="s">
        <v>495</v>
      </c>
      <c r="G222" s="152" t="s">
        <v>79</v>
      </c>
      <c r="H222" s="152" t="s">
        <v>495</v>
      </c>
      <c r="I222" s="152" t="s">
        <v>495</v>
      </c>
      <c r="J222" s="151" t="s">
        <v>72</v>
      </c>
      <c r="K222" s="31">
        <f t="shared" si="4"/>
        <v>480024.08</v>
      </c>
      <c r="L222" s="153">
        <v>480024.08</v>
      </c>
      <c r="M222" s="166"/>
      <c r="N222" s="103"/>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55"/>
    </row>
    <row r="223" spans="1:48" s="97" customFormat="1" ht="31.9" customHeight="1">
      <c r="A223" s="56" t="s">
        <v>106</v>
      </c>
      <c r="B223" s="150" t="s">
        <v>637</v>
      </c>
      <c r="C223" s="151" t="s">
        <v>636</v>
      </c>
      <c r="D223" s="103" t="s">
        <v>30</v>
      </c>
      <c r="E223" s="151" t="s">
        <v>71</v>
      </c>
      <c r="F223" s="152" t="s">
        <v>495</v>
      </c>
      <c r="G223" s="152" t="s">
        <v>495</v>
      </c>
      <c r="H223" s="152" t="s">
        <v>495</v>
      </c>
      <c r="I223" s="152" t="s">
        <v>495</v>
      </c>
      <c r="J223" s="151" t="s">
        <v>72</v>
      </c>
      <c r="K223" s="31">
        <f t="shared" si="4"/>
        <v>2280000</v>
      </c>
      <c r="L223" s="153">
        <v>2280000</v>
      </c>
      <c r="M223" s="166"/>
      <c r="N223" s="103"/>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55"/>
    </row>
    <row r="224" spans="1:48" s="97" customFormat="1" ht="31.9" customHeight="1">
      <c r="A224" s="56" t="s">
        <v>80</v>
      </c>
      <c r="B224" s="150" t="s">
        <v>81</v>
      </c>
      <c r="C224" s="151" t="s">
        <v>177</v>
      </c>
      <c r="D224" s="103" t="s">
        <v>30</v>
      </c>
      <c r="E224" s="151" t="s">
        <v>82</v>
      </c>
      <c r="F224" s="152" t="s">
        <v>495</v>
      </c>
      <c r="G224" s="152" t="s">
        <v>79</v>
      </c>
      <c r="H224" s="152" t="s">
        <v>495</v>
      </c>
      <c r="I224" s="152" t="s">
        <v>495</v>
      </c>
      <c r="J224" s="151" t="s">
        <v>72</v>
      </c>
      <c r="K224" s="31">
        <f t="shared" si="4"/>
        <v>29960.639999999999</v>
      </c>
      <c r="L224" s="153">
        <v>29960.639999999999</v>
      </c>
      <c r="M224" s="31"/>
      <c r="N224" s="103"/>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55"/>
    </row>
    <row r="225" spans="1:43" s="97" customFormat="1" ht="31.9" customHeight="1">
      <c r="A225" s="56" t="s">
        <v>83</v>
      </c>
      <c r="B225" s="150" t="s">
        <v>110</v>
      </c>
      <c r="C225" s="151" t="s">
        <v>177</v>
      </c>
      <c r="D225" s="103" t="s">
        <v>30</v>
      </c>
      <c r="E225" s="151" t="s">
        <v>47</v>
      </c>
      <c r="F225" s="152" t="s">
        <v>495</v>
      </c>
      <c r="G225" s="152" t="s">
        <v>79</v>
      </c>
      <c r="H225" s="152" t="s">
        <v>495</v>
      </c>
      <c r="I225" s="152" t="s">
        <v>495</v>
      </c>
      <c r="J225" s="151" t="s">
        <v>72</v>
      </c>
      <c r="K225" s="31">
        <f t="shared" si="4"/>
        <v>39970.800000000003</v>
      </c>
      <c r="L225" s="153">
        <v>39970.800000000003</v>
      </c>
      <c r="M225" s="31"/>
      <c r="N225" s="103"/>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55"/>
    </row>
    <row r="226" spans="1:43" s="97" customFormat="1" ht="31.9" customHeight="1">
      <c r="A226" s="56" t="s">
        <v>83</v>
      </c>
      <c r="B226" s="150" t="s">
        <v>102</v>
      </c>
      <c r="C226" s="151" t="s">
        <v>177</v>
      </c>
      <c r="D226" s="103" t="s">
        <v>30</v>
      </c>
      <c r="E226" s="151" t="s">
        <v>47</v>
      </c>
      <c r="F226" s="152" t="s">
        <v>495</v>
      </c>
      <c r="G226" s="152" t="s">
        <v>79</v>
      </c>
      <c r="H226" s="152" t="s">
        <v>495</v>
      </c>
      <c r="I226" s="152" t="s">
        <v>495</v>
      </c>
      <c r="J226" s="151" t="s">
        <v>72</v>
      </c>
      <c r="K226" s="31">
        <f t="shared" si="4"/>
        <v>79950</v>
      </c>
      <c r="L226" s="153">
        <v>79950</v>
      </c>
      <c r="M226" s="31"/>
      <c r="N226" s="103"/>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55"/>
    </row>
    <row r="227" spans="1:43" s="97" customFormat="1" ht="31.9" customHeight="1">
      <c r="A227" s="56" t="s">
        <v>78</v>
      </c>
      <c r="B227" s="150" t="s">
        <v>178</v>
      </c>
      <c r="C227" s="151" t="s">
        <v>179</v>
      </c>
      <c r="D227" s="103" t="s">
        <v>30</v>
      </c>
      <c r="E227" s="151" t="s">
        <v>47</v>
      </c>
      <c r="F227" s="152" t="s">
        <v>495</v>
      </c>
      <c r="G227" s="152" t="s">
        <v>79</v>
      </c>
      <c r="H227" s="152" t="s">
        <v>495</v>
      </c>
      <c r="I227" s="152" t="s">
        <v>495</v>
      </c>
      <c r="J227" s="151" t="s">
        <v>72</v>
      </c>
      <c r="K227" s="31">
        <f t="shared" si="4"/>
        <v>450500</v>
      </c>
      <c r="L227" s="153">
        <v>450500</v>
      </c>
      <c r="M227" s="31"/>
      <c r="N227" s="103"/>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55"/>
    </row>
    <row r="228" spans="1:43" s="97" customFormat="1" ht="31.9" customHeight="1">
      <c r="A228" s="56" t="s">
        <v>78</v>
      </c>
      <c r="B228" s="150" t="s">
        <v>180</v>
      </c>
      <c r="C228" s="151" t="s">
        <v>179</v>
      </c>
      <c r="D228" s="103" t="s">
        <v>30</v>
      </c>
      <c r="E228" s="151" t="s">
        <v>47</v>
      </c>
      <c r="F228" s="152" t="s">
        <v>495</v>
      </c>
      <c r="G228" s="152" t="s">
        <v>79</v>
      </c>
      <c r="H228" s="152" t="s">
        <v>495</v>
      </c>
      <c r="I228" s="152" t="s">
        <v>495</v>
      </c>
      <c r="J228" s="151" t="s">
        <v>72</v>
      </c>
      <c r="K228" s="31">
        <f t="shared" si="4"/>
        <v>77500</v>
      </c>
      <c r="L228" s="153">
        <v>77500</v>
      </c>
      <c r="M228" s="31"/>
      <c r="N228" s="103"/>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55"/>
    </row>
    <row r="229" spans="1:43" s="97" customFormat="1" ht="31.9" customHeight="1">
      <c r="A229" s="56" t="s">
        <v>78</v>
      </c>
      <c r="B229" s="150" t="s">
        <v>181</v>
      </c>
      <c r="C229" s="151" t="s">
        <v>179</v>
      </c>
      <c r="D229" s="103" t="s">
        <v>30</v>
      </c>
      <c r="E229" s="151" t="s">
        <v>47</v>
      </c>
      <c r="F229" s="152" t="s">
        <v>495</v>
      </c>
      <c r="G229" s="152" t="s">
        <v>79</v>
      </c>
      <c r="H229" s="152" t="s">
        <v>495</v>
      </c>
      <c r="I229" s="152" t="s">
        <v>495</v>
      </c>
      <c r="J229" s="151" t="s">
        <v>72</v>
      </c>
      <c r="K229" s="31">
        <f t="shared" ref="K229:K292" si="5">SUBTOTAL(9,L229:M229)</f>
        <v>216700</v>
      </c>
      <c r="L229" s="153">
        <v>216700</v>
      </c>
      <c r="M229" s="31"/>
      <c r="N229" s="103"/>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55"/>
    </row>
    <row r="230" spans="1:43" s="97" customFormat="1" ht="31.9" customHeight="1">
      <c r="A230" s="56" t="s">
        <v>78</v>
      </c>
      <c r="B230" s="150" t="s">
        <v>182</v>
      </c>
      <c r="C230" s="151" t="s">
        <v>179</v>
      </c>
      <c r="D230" s="103" t="s">
        <v>30</v>
      </c>
      <c r="E230" s="151" t="s">
        <v>47</v>
      </c>
      <c r="F230" s="152" t="s">
        <v>495</v>
      </c>
      <c r="G230" s="152" t="s">
        <v>79</v>
      </c>
      <c r="H230" s="152" t="s">
        <v>495</v>
      </c>
      <c r="I230" s="152" t="s">
        <v>495</v>
      </c>
      <c r="J230" s="151" t="s">
        <v>72</v>
      </c>
      <c r="K230" s="31">
        <f t="shared" si="5"/>
        <v>174900</v>
      </c>
      <c r="L230" s="153">
        <v>174900</v>
      </c>
      <c r="M230" s="31"/>
      <c r="N230" s="103"/>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55"/>
    </row>
    <row r="231" spans="1:43" s="97" customFormat="1" ht="31.9" customHeight="1">
      <c r="A231" s="56" t="s">
        <v>80</v>
      </c>
      <c r="B231" s="150" t="s">
        <v>81</v>
      </c>
      <c r="C231" s="151" t="s">
        <v>179</v>
      </c>
      <c r="D231" s="103" t="s">
        <v>30</v>
      </c>
      <c r="E231" s="151" t="s">
        <v>82</v>
      </c>
      <c r="F231" s="152" t="s">
        <v>495</v>
      </c>
      <c r="G231" s="152" t="s">
        <v>79</v>
      </c>
      <c r="H231" s="152" t="s">
        <v>495</v>
      </c>
      <c r="I231" s="152" t="s">
        <v>495</v>
      </c>
      <c r="J231" s="151" t="s">
        <v>72</v>
      </c>
      <c r="K231" s="31">
        <f t="shared" si="5"/>
        <v>328815</v>
      </c>
      <c r="L231" s="153">
        <v>328815</v>
      </c>
      <c r="M231" s="31"/>
      <c r="N231" s="103"/>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55"/>
    </row>
    <row r="232" spans="1:43" s="97" customFormat="1" ht="31.9" customHeight="1">
      <c r="A232" s="56" t="s">
        <v>83</v>
      </c>
      <c r="B232" s="150" t="s">
        <v>89</v>
      </c>
      <c r="C232" s="151" t="s">
        <v>179</v>
      </c>
      <c r="D232" s="103" t="s">
        <v>30</v>
      </c>
      <c r="E232" s="151" t="s">
        <v>47</v>
      </c>
      <c r="F232" s="152" t="s">
        <v>495</v>
      </c>
      <c r="G232" s="152" t="s">
        <v>79</v>
      </c>
      <c r="H232" s="152" t="s">
        <v>495</v>
      </c>
      <c r="I232" s="152" t="s">
        <v>495</v>
      </c>
      <c r="J232" s="151" t="s">
        <v>72</v>
      </c>
      <c r="K232" s="31">
        <f t="shared" si="5"/>
        <v>101980</v>
      </c>
      <c r="L232" s="153">
        <v>101980</v>
      </c>
      <c r="M232" s="31"/>
      <c r="N232" s="103"/>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55"/>
    </row>
    <row r="233" spans="1:43" s="97" customFormat="1" ht="31.9" customHeight="1">
      <c r="A233" s="56" t="s">
        <v>83</v>
      </c>
      <c r="B233" s="150" t="s">
        <v>183</v>
      </c>
      <c r="C233" s="151" t="s">
        <v>179</v>
      </c>
      <c r="D233" s="103" t="s">
        <v>30</v>
      </c>
      <c r="E233" s="151" t="s">
        <v>47</v>
      </c>
      <c r="F233" s="152" t="s">
        <v>495</v>
      </c>
      <c r="G233" s="152" t="s">
        <v>79</v>
      </c>
      <c r="H233" s="152" t="s">
        <v>495</v>
      </c>
      <c r="I233" s="152" t="s">
        <v>495</v>
      </c>
      <c r="J233" s="151" t="s">
        <v>72</v>
      </c>
      <c r="K233" s="31">
        <f t="shared" si="5"/>
        <v>2992</v>
      </c>
      <c r="L233" s="153">
        <v>2992</v>
      </c>
      <c r="M233" s="31"/>
      <c r="N233" s="103"/>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55"/>
    </row>
    <row r="234" spans="1:43" s="97" customFormat="1" ht="31.9" customHeight="1">
      <c r="A234" s="56" t="s">
        <v>83</v>
      </c>
      <c r="B234" s="150" t="s">
        <v>184</v>
      </c>
      <c r="C234" s="151" t="s">
        <v>179</v>
      </c>
      <c r="D234" s="103" t="s">
        <v>30</v>
      </c>
      <c r="E234" s="151" t="s">
        <v>47</v>
      </c>
      <c r="F234" s="152" t="s">
        <v>495</v>
      </c>
      <c r="G234" s="152" t="s">
        <v>79</v>
      </c>
      <c r="H234" s="152" t="s">
        <v>495</v>
      </c>
      <c r="I234" s="152" t="s">
        <v>495</v>
      </c>
      <c r="J234" s="151" t="s">
        <v>72</v>
      </c>
      <c r="K234" s="31">
        <f t="shared" si="5"/>
        <v>1000000</v>
      </c>
      <c r="L234" s="153">
        <v>1000000</v>
      </c>
      <c r="M234" s="31"/>
      <c r="N234" s="103"/>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55"/>
    </row>
    <row r="235" spans="1:43" s="97" customFormat="1" ht="31.9" customHeight="1">
      <c r="A235" s="56" t="s">
        <v>83</v>
      </c>
      <c r="B235" s="150" t="s">
        <v>185</v>
      </c>
      <c r="C235" s="151" t="s">
        <v>179</v>
      </c>
      <c r="D235" s="103" t="s">
        <v>30</v>
      </c>
      <c r="E235" s="151" t="s">
        <v>47</v>
      </c>
      <c r="F235" s="152" t="s">
        <v>495</v>
      </c>
      <c r="G235" s="152" t="s">
        <v>79</v>
      </c>
      <c r="H235" s="152" t="s">
        <v>495</v>
      </c>
      <c r="I235" s="152" t="s">
        <v>495</v>
      </c>
      <c r="J235" s="151" t="s">
        <v>72</v>
      </c>
      <c r="K235" s="31">
        <f t="shared" si="5"/>
        <v>1000000</v>
      </c>
      <c r="L235" s="153">
        <v>1000000</v>
      </c>
      <c r="M235" s="31"/>
      <c r="N235" s="103"/>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55"/>
    </row>
    <row r="236" spans="1:43" s="97" customFormat="1" ht="33.75">
      <c r="A236" s="56" t="s">
        <v>85</v>
      </c>
      <c r="B236" s="150" t="s">
        <v>186</v>
      </c>
      <c r="C236" s="151" t="s">
        <v>179</v>
      </c>
      <c r="D236" s="103" t="s">
        <v>30</v>
      </c>
      <c r="E236" s="151" t="s">
        <v>47</v>
      </c>
      <c r="F236" s="152" t="s">
        <v>495</v>
      </c>
      <c r="G236" s="152" t="s">
        <v>79</v>
      </c>
      <c r="H236" s="152" t="s">
        <v>495</v>
      </c>
      <c r="I236" s="152" t="s">
        <v>495</v>
      </c>
      <c r="J236" s="151" t="s">
        <v>72</v>
      </c>
      <c r="K236" s="31">
        <f t="shared" si="5"/>
        <v>1000000</v>
      </c>
      <c r="L236" s="153">
        <v>1000000</v>
      </c>
      <c r="M236" s="31"/>
      <c r="N236" s="103"/>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55"/>
    </row>
    <row r="237" spans="1:43" s="97" customFormat="1" ht="22.5">
      <c r="A237" s="56" t="s">
        <v>83</v>
      </c>
      <c r="B237" s="150" t="s">
        <v>187</v>
      </c>
      <c r="C237" s="151" t="s">
        <v>179</v>
      </c>
      <c r="D237" s="103" t="s">
        <v>30</v>
      </c>
      <c r="E237" s="151" t="s">
        <v>47</v>
      </c>
      <c r="F237" s="152" t="s">
        <v>495</v>
      </c>
      <c r="G237" s="152" t="s">
        <v>79</v>
      </c>
      <c r="H237" s="152" t="s">
        <v>495</v>
      </c>
      <c r="I237" s="152" t="s">
        <v>495</v>
      </c>
      <c r="J237" s="151" t="s">
        <v>72</v>
      </c>
      <c r="K237" s="31">
        <f t="shared" si="5"/>
        <v>62500</v>
      </c>
      <c r="L237" s="153">
        <v>62500</v>
      </c>
      <c r="M237" s="31"/>
      <c r="N237" s="103"/>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55"/>
    </row>
    <row r="238" spans="1:43" s="97" customFormat="1" ht="33.75">
      <c r="A238" s="56" t="s">
        <v>83</v>
      </c>
      <c r="B238" s="150" t="s">
        <v>188</v>
      </c>
      <c r="C238" s="151" t="s">
        <v>179</v>
      </c>
      <c r="D238" s="103" t="s">
        <v>30</v>
      </c>
      <c r="E238" s="151" t="s">
        <v>47</v>
      </c>
      <c r="F238" s="152" t="s">
        <v>495</v>
      </c>
      <c r="G238" s="152" t="s">
        <v>79</v>
      </c>
      <c r="H238" s="152" t="s">
        <v>495</v>
      </c>
      <c r="I238" s="152" t="s">
        <v>495</v>
      </c>
      <c r="J238" s="151" t="s">
        <v>72</v>
      </c>
      <c r="K238" s="31">
        <f t="shared" si="5"/>
        <v>1000000</v>
      </c>
      <c r="L238" s="153">
        <v>1000000</v>
      </c>
      <c r="M238" s="31"/>
      <c r="N238" s="103"/>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55"/>
    </row>
    <row r="239" spans="1:43" s="97" customFormat="1" ht="33.75">
      <c r="A239" s="56" t="s">
        <v>83</v>
      </c>
      <c r="B239" s="150" t="s">
        <v>189</v>
      </c>
      <c r="C239" s="151" t="s">
        <v>179</v>
      </c>
      <c r="D239" s="103" t="s">
        <v>30</v>
      </c>
      <c r="E239" s="151" t="s">
        <v>47</v>
      </c>
      <c r="F239" s="152" t="s">
        <v>495</v>
      </c>
      <c r="G239" s="152" t="s">
        <v>79</v>
      </c>
      <c r="H239" s="152" t="s">
        <v>495</v>
      </c>
      <c r="I239" s="152" t="s">
        <v>495</v>
      </c>
      <c r="J239" s="151" t="s">
        <v>72</v>
      </c>
      <c r="K239" s="31">
        <f t="shared" si="5"/>
        <v>250000</v>
      </c>
      <c r="L239" s="153">
        <v>250000</v>
      </c>
      <c r="M239" s="31"/>
      <c r="N239" s="103"/>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55"/>
    </row>
    <row r="240" spans="1:43" s="97" customFormat="1" ht="22.5">
      <c r="A240" s="56" t="s">
        <v>83</v>
      </c>
      <c r="B240" s="150" t="s">
        <v>190</v>
      </c>
      <c r="C240" s="151" t="s">
        <v>179</v>
      </c>
      <c r="D240" s="103" t="s">
        <v>30</v>
      </c>
      <c r="E240" s="151" t="s">
        <v>47</v>
      </c>
      <c r="F240" s="152" t="s">
        <v>495</v>
      </c>
      <c r="G240" s="152" t="s">
        <v>79</v>
      </c>
      <c r="H240" s="152" t="s">
        <v>495</v>
      </c>
      <c r="I240" s="152" t="s">
        <v>495</v>
      </c>
      <c r="J240" s="151" t="s">
        <v>72</v>
      </c>
      <c r="K240" s="31">
        <f t="shared" si="5"/>
        <v>300000</v>
      </c>
      <c r="L240" s="153">
        <v>300000</v>
      </c>
      <c r="M240" s="31"/>
      <c r="N240" s="103"/>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55"/>
    </row>
    <row r="241" spans="1:43" s="97" customFormat="1" ht="33.75">
      <c r="A241" s="56" t="s">
        <v>83</v>
      </c>
      <c r="B241" s="150" t="s">
        <v>191</v>
      </c>
      <c r="C241" s="151" t="s">
        <v>179</v>
      </c>
      <c r="D241" s="103" t="s">
        <v>30</v>
      </c>
      <c r="E241" s="151" t="s">
        <v>47</v>
      </c>
      <c r="F241" s="152" t="s">
        <v>495</v>
      </c>
      <c r="G241" s="152" t="s">
        <v>79</v>
      </c>
      <c r="H241" s="152" t="s">
        <v>495</v>
      </c>
      <c r="I241" s="152" t="s">
        <v>495</v>
      </c>
      <c r="J241" s="151" t="s">
        <v>72</v>
      </c>
      <c r="K241" s="31">
        <f t="shared" si="5"/>
        <v>10000</v>
      </c>
      <c r="L241" s="153">
        <v>10000</v>
      </c>
      <c r="M241" s="31"/>
      <c r="N241" s="103"/>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55"/>
    </row>
    <row r="242" spans="1:43" s="97" customFormat="1" ht="225">
      <c r="A242" s="56" t="s">
        <v>83</v>
      </c>
      <c r="B242" s="150" t="s">
        <v>192</v>
      </c>
      <c r="C242" s="151" t="s">
        <v>179</v>
      </c>
      <c r="D242" s="103" t="s">
        <v>30</v>
      </c>
      <c r="E242" s="151" t="s">
        <v>47</v>
      </c>
      <c r="F242" s="152" t="s">
        <v>495</v>
      </c>
      <c r="G242" s="152" t="s">
        <v>79</v>
      </c>
      <c r="H242" s="152" t="s">
        <v>495</v>
      </c>
      <c r="I242" s="152" t="s">
        <v>495</v>
      </c>
      <c r="J242" s="151" t="s">
        <v>72</v>
      </c>
      <c r="K242" s="31">
        <f t="shared" si="5"/>
        <v>534500</v>
      </c>
      <c r="L242" s="153">
        <v>534500</v>
      </c>
      <c r="M242" s="31"/>
      <c r="N242" s="103"/>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55"/>
    </row>
    <row r="243" spans="1:43" s="97" customFormat="1" ht="202.5">
      <c r="A243" s="56" t="s">
        <v>83</v>
      </c>
      <c r="B243" s="150" t="s">
        <v>193</v>
      </c>
      <c r="C243" s="151" t="s">
        <v>179</v>
      </c>
      <c r="D243" s="103" t="s">
        <v>30</v>
      </c>
      <c r="E243" s="151" t="s">
        <v>47</v>
      </c>
      <c r="F243" s="152" t="s">
        <v>495</v>
      </c>
      <c r="G243" s="152" t="s">
        <v>79</v>
      </c>
      <c r="H243" s="152" t="s">
        <v>495</v>
      </c>
      <c r="I243" s="152" t="s">
        <v>495</v>
      </c>
      <c r="J243" s="151" t="s">
        <v>72</v>
      </c>
      <c r="K243" s="31">
        <f t="shared" si="5"/>
        <v>243000</v>
      </c>
      <c r="L243" s="153">
        <v>243000</v>
      </c>
      <c r="M243" s="31"/>
      <c r="N243" s="103"/>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55"/>
    </row>
    <row r="244" spans="1:43" s="97" customFormat="1" ht="90">
      <c r="A244" s="56" t="s">
        <v>83</v>
      </c>
      <c r="B244" s="150" t="s">
        <v>194</v>
      </c>
      <c r="C244" s="151" t="s">
        <v>179</v>
      </c>
      <c r="D244" s="103" t="s">
        <v>30</v>
      </c>
      <c r="E244" s="151" t="s">
        <v>47</v>
      </c>
      <c r="F244" s="152" t="s">
        <v>495</v>
      </c>
      <c r="G244" s="152" t="s">
        <v>79</v>
      </c>
      <c r="H244" s="152" t="s">
        <v>495</v>
      </c>
      <c r="I244" s="152" t="s">
        <v>495</v>
      </c>
      <c r="J244" s="151" t="s">
        <v>72</v>
      </c>
      <c r="K244" s="31">
        <f t="shared" si="5"/>
        <v>160000</v>
      </c>
      <c r="L244" s="153">
        <v>160000</v>
      </c>
      <c r="M244" s="31"/>
      <c r="N244" s="103"/>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55"/>
    </row>
    <row r="245" spans="1:43" s="97" customFormat="1" ht="67.5">
      <c r="A245" s="56" t="s">
        <v>83</v>
      </c>
      <c r="B245" s="150" t="s">
        <v>195</v>
      </c>
      <c r="C245" s="151" t="s">
        <v>179</v>
      </c>
      <c r="D245" s="103" t="s">
        <v>30</v>
      </c>
      <c r="E245" s="151" t="s">
        <v>47</v>
      </c>
      <c r="F245" s="152" t="s">
        <v>495</v>
      </c>
      <c r="G245" s="152" t="s">
        <v>79</v>
      </c>
      <c r="H245" s="152" t="s">
        <v>495</v>
      </c>
      <c r="I245" s="152" t="s">
        <v>495</v>
      </c>
      <c r="J245" s="151" t="s">
        <v>72</v>
      </c>
      <c r="K245" s="31">
        <f t="shared" si="5"/>
        <v>300000</v>
      </c>
      <c r="L245" s="153">
        <v>300000</v>
      </c>
      <c r="M245" s="31"/>
      <c r="N245" s="103"/>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55"/>
    </row>
    <row r="246" spans="1:43" s="97" customFormat="1" ht="56.25">
      <c r="A246" s="56" t="s">
        <v>128</v>
      </c>
      <c r="B246" s="150" t="s">
        <v>196</v>
      </c>
      <c r="C246" s="151" t="s">
        <v>179</v>
      </c>
      <c r="D246" s="103" t="s">
        <v>30</v>
      </c>
      <c r="E246" s="151" t="s">
        <v>44</v>
      </c>
      <c r="F246" s="152" t="s">
        <v>495</v>
      </c>
      <c r="G246" s="152" t="s">
        <v>79</v>
      </c>
      <c r="H246" s="152" t="s">
        <v>495</v>
      </c>
      <c r="I246" s="152" t="s">
        <v>495</v>
      </c>
      <c r="J246" s="151" t="s">
        <v>72</v>
      </c>
      <c r="K246" s="31">
        <f t="shared" si="5"/>
        <v>240000</v>
      </c>
      <c r="L246" s="153">
        <v>240000</v>
      </c>
      <c r="M246" s="31"/>
      <c r="N246" s="103"/>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55"/>
    </row>
    <row r="247" spans="1:43" s="97" customFormat="1" ht="56.25">
      <c r="A247" s="56" t="s">
        <v>128</v>
      </c>
      <c r="B247" s="150" t="s">
        <v>197</v>
      </c>
      <c r="C247" s="151" t="s">
        <v>179</v>
      </c>
      <c r="D247" s="103" t="s">
        <v>30</v>
      </c>
      <c r="E247" s="151" t="s">
        <v>44</v>
      </c>
      <c r="F247" s="152" t="s">
        <v>495</v>
      </c>
      <c r="G247" s="152" t="s">
        <v>79</v>
      </c>
      <c r="H247" s="152" t="s">
        <v>495</v>
      </c>
      <c r="I247" s="152" t="s">
        <v>495</v>
      </c>
      <c r="J247" s="151" t="s">
        <v>72</v>
      </c>
      <c r="K247" s="31">
        <f t="shared" si="5"/>
        <v>72000</v>
      </c>
      <c r="L247" s="153">
        <v>72000</v>
      </c>
      <c r="M247" s="31"/>
      <c r="N247" s="103"/>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55"/>
    </row>
    <row r="248" spans="1:43" s="97" customFormat="1" ht="56.25">
      <c r="A248" s="56" t="s">
        <v>128</v>
      </c>
      <c r="B248" s="150" t="s">
        <v>198</v>
      </c>
      <c r="C248" s="151" t="s">
        <v>179</v>
      </c>
      <c r="D248" s="103" t="s">
        <v>30</v>
      </c>
      <c r="E248" s="151" t="s">
        <v>44</v>
      </c>
      <c r="F248" s="152" t="s">
        <v>495</v>
      </c>
      <c r="G248" s="152" t="s">
        <v>79</v>
      </c>
      <c r="H248" s="152" t="s">
        <v>495</v>
      </c>
      <c r="I248" s="152" t="s">
        <v>495</v>
      </c>
      <c r="J248" s="151" t="s">
        <v>72</v>
      </c>
      <c r="K248" s="31">
        <f t="shared" si="5"/>
        <v>150000</v>
      </c>
      <c r="L248" s="153">
        <v>150000</v>
      </c>
      <c r="M248" s="31"/>
      <c r="N248" s="103"/>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55"/>
    </row>
    <row r="249" spans="1:43" s="97" customFormat="1" ht="56.25">
      <c r="A249" s="56" t="s">
        <v>128</v>
      </c>
      <c r="B249" s="150" t="s">
        <v>199</v>
      </c>
      <c r="C249" s="151" t="s">
        <v>179</v>
      </c>
      <c r="D249" s="103" t="s">
        <v>30</v>
      </c>
      <c r="E249" s="151" t="s">
        <v>44</v>
      </c>
      <c r="F249" s="152" t="s">
        <v>495</v>
      </c>
      <c r="G249" s="152" t="s">
        <v>79</v>
      </c>
      <c r="H249" s="152" t="s">
        <v>495</v>
      </c>
      <c r="I249" s="152" t="s">
        <v>495</v>
      </c>
      <c r="J249" s="151" t="s">
        <v>72</v>
      </c>
      <c r="K249" s="31">
        <f t="shared" si="5"/>
        <v>350000</v>
      </c>
      <c r="L249" s="153">
        <v>350000</v>
      </c>
      <c r="M249" s="31"/>
      <c r="N249" s="103"/>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55"/>
    </row>
    <row r="250" spans="1:43" s="97" customFormat="1" ht="56.25">
      <c r="A250" s="56" t="s">
        <v>128</v>
      </c>
      <c r="B250" s="150" t="s">
        <v>200</v>
      </c>
      <c r="C250" s="151" t="s">
        <v>179</v>
      </c>
      <c r="D250" s="103" t="s">
        <v>30</v>
      </c>
      <c r="E250" s="151" t="s">
        <v>44</v>
      </c>
      <c r="F250" s="152" t="s">
        <v>495</v>
      </c>
      <c r="G250" s="152" t="s">
        <v>79</v>
      </c>
      <c r="H250" s="152" t="s">
        <v>495</v>
      </c>
      <c r="I250" s="152" t="s">
        <v>495</v>
      </c>
      <c r="J250" s="151" t="s">
        <v>72</v>
      </c>
      <c r="K250" s="31">
        <f t="shared" si="5"/>
        <v>60000</v>
      </c>
      <c r="L250" s="153">
        <v>60000</v>
      </c>
      <c r="M250" s="31"/>
      <c r="N250" s="103"/>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55"/>
    </row>
    <row r="251" spans="1:43" s="97" customFormat="1" ht="22.5">
      <c r="A251" s="56" t="s">
        <v>128</v>
      </c>
      <c r="B251" s="150" t="s">
        <v>201</v>
      </c>
      <c r="C251" s="151" t="s">
        <v>179</v>
      </c>
      <c r="D251" s="103" t="s">
        <v>30</v>
      </c>
      <c r="E251" s="151" t="s">
        <v>71</v>
      </c>
      <c r="F251" s="152" t="s">
        <v>495</v>
      </c>
      <c r="G251" s="152" t="s">
        <v>495</v>
      </c>
      <c r="H251" s="152" t="s">
        <v>495</v>
      </c>
      <c r="I251" s="152" t="s">
        <v>495</v>
      </c>
      <c r="J251" s="151" t="s">
        <v>72</v>
      </c>
      <c r="K251" s="31">
        <f t="shared" si="5"/>
        <v>2620224</v>
      </c>
      <c r="L251" s="153">
        <v>2620224</v>
      </c>
      <c r="M251" s="31"/>
      <c r="N251" s="103"/>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55"/>
    </row>
    <row r="252" spans="1:43" s="97" customFormat="1" ht="33.75">
      <c r="A252" s="56" t="s">
        <v>85</v>
      </c>
      <c r="B252" s="150" t="s">
        <v>202</v>
      </c>
      <c r="C252" s="151" t="s">
        <v>179</v>
      </c>
      <c r="D252" s="103" t="s">
        <v>30</v>
      </c>
      <c r="E252" s="151" t="s">
        <v>71</v>
      </c>
      <c r="F252" s="152" t="s">
        <v>495</v>
      </c>
      <c r="G252" s="152" t="s">
        <v>495</v>
      </c>
      <c r="H252" s="152" t="s">
        <v>495</v>
      </c>
      <c r="I252" s="152" t="s">
        <v>495</v>
      </c>
      <c r="J252" s="151" t="s">
        <v>72</v>
      </c>
      <c r="K252" s="31">
        <f t="shared" si="5"/>
        <v>2000000</v>
      </c>
      <c r="L252" s="153">
        <v>2000000</v>
      </c>
      <c r="M252" s="31"/>
      <c r="N252" s="103"/>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55"/>
    </row>
    <row r="253" spans="1:43" s="97" customFormat="1" ht="22.5">
      <c r="A253" s="56" t="s">
        <v>85</v>
      </c>
      <c r="B253" s="150" t="s">
        <v>203</v>
      </c>
      <c r="C253" s="151" t="s">
        <v>179</v>
      </c>
      <c r="D253" s="103" t="s">
        <v>30</v>
      </c>
      <c r="E253" s="151" t="s">
        <v>47</v>
      </c>
      <c r="F253" s="152" t="s">
        <v>495</v>
      </c>
      <c r="G253" s="152" t="s">
        <v>79</v>
      </c>
      <c r="H253" s="152" t="s">
        <v>495</v>
      </c>
      <c r="I253" s="152" t="s">
        <v>495</v>
      </c>
      <c r="J253" s="151" t="s">
        <v>72</v>
      </c>
      <c r="K253" s="31">
        <f t="shared" si="5"/>
        <v>250000</v>
      </c>
      <c r="L253" s="153">
        <v>250000</v>
      </c>
      <c r="M253" s="31"/>
      <c r="N253" s="103"/>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55"/>
    </row>
    <row r="254" spans="1:43" s="97" customFormat="1" ht="22.5">
      <c r="A254" s="56" t="s">
        <v>85</v>
      </c>
      <c r="B254" s="150" t="s">
        <v>204</v>
      </c>
      <c r="C254" s="151" t="s">
        <v>179</v>
      </c>
      <c r="D254" s="103" t="s">
        <v>30</v>
      </c>
      <c r="E254" s="151" t="s">
        <v>47</v>
      </c>
      <c r="F254" s="152" t="s">
        <v>495</v>
      </c>
      <c r="G254" s="152" t="s">
        <v>79</v>
      </c>
      <c r="H254" s="152" t="s">
        <v>495</v>
      </c>
      <c r="I254" s="152" t="s">
        <v>495</v>
      </c>
      <c r="J254" s="151" t="s">
        <v>72</v>
      </c>
      <c r="K254" s="31">
        <f t="shared" si="5"/>
        <v>500000</v>
      </c>
      <c r="L254" s="153">
        <v>500000</v>
      </c>
      <c r="M254" s="31"/>
      <c r="N254" s="103"/>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55"/>
    </row>
    <row r="255" spans="1:43" s="97" customFormat="1" ht="22.5">
      <c r="A255" s="56" t="s">
        <v>85</v>
      </c>
      <c r="B255" s="150" t="s">
        <v>205</v>
      </c>
      <c r="C255" s="151" t="s">
        <v>179</v>
      </c>
      <c r="D255" s="103" t="s">
        <v>30</v>
      </c>
      <c r="E255" s="151" t="s">
        <v>47</v>
      </c>
      <c r="F255" s="152" t="s">
        <v>495</v>
      </c>
      <c r="G255" s="152" t="s">
        <v>79</v>
      </c>
      <c r="H255" s="152" t="s">
        <v>495</v>
      </c>
      <c r="I255" s="152" t="s">
        <v>495</v>
      </c>
      <c r="J255" s="151" t="s">
        <v>72</v>
      </c>
      <c r="K255" s="31">
        <f t="shared" si="5"/>
        <v>1000000</v>
      </c>
      <c r="L255" s="153">
        <v>1000000</v>
      </c>
      <c r="M255" s="31"/>
      <c r="N255" s="103"/>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55"/>
    </row>
    <row r="256" spans="1:43" s="97" customFormat="1" ht="22.5">
      <c r="A256" s="56" t="s">
        <v>85</v>
      </c>
      <c r="B256" s="150" t="s">
        <v>206</v>
      </c>
      <c r="C256" s="151" t="s">
        <v>179</v>
      </c>
      <c r="D256" s="103" t="s">
        <v>30</v>
      </c>
      <c r="E256" s="151" t="s">
        <v>47</v>
      </c>
      <c r="F256" s="152" t="s">
        <v>495</v>
      </c>
      <c r="G256" s="152" t="s">
        <v>79</v>
      </c>
      <c r="H256" s="152" t="s">
        <v>495</v>
      </c>
      <c r="I256" s="152" t="s">
        <v>495</v>
      </c>
      <c r="J256" s="151" t="s">
        <v>72</v>
      </c>
      <c r="K256" s="31">
        <f t="shared" si="5"/>
        <v>1000000</v>
      </c>
      <c r="L256" s="153">
        <v>1000000</v>
      </c>
      <c r="M256" s="31"/>
      <c r="N256" s="103"/>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55"/>
    </row>
    <row r="257" spans="1:43" s="97" customFormat="1" ht="22.5">
      <c r="A257" s="56" t="s">
        <v>85</v>
      </c>
      <c r="B257" s="150" t="s">
        <v>207</v>
      </c>
      <c r="C257" s="151" t="s">
        <v>179</v>
      </c>
      <c r="D257" s="103" t="s">
        <v>30</v>
      </c>
      <c r="E257" s="151" t="s">
        <v>47</v>
      </c>
      <c r="F257" s="152" t="s">
        <v>495</v>
      </c>
      <c r="G257" s="152" t="s">
        <v>79</v>
      </c>
      <c r="H257" s="152" t="s">
        <v>495</v>
      </c>
      <c r="I257" s="152" t="s">
        <v>495</v>
      </c>
      <c r="J257" s="151" t="s">
        <v>72</v>
      </c>
      <c r="K257" s="31">
        <f t="shared" si="5"/>
        <v>300000</v>
      </c>
      <c r="L257" s="153">
        <v>300000</v>
      </c>
      <c r="M257" s="31"/>
      <c r="N257" s="103"/>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55"/>
    </row>
    <row r="258" spans="1:43" s="97" customFormat="1" ht="22.5">
      <c r="A258" s="56" t="s">
        <v>85</v>
      </c>
      <c r="B258" s="150" t="s">
        <v>208</v>
      </c>
      <c r="C258" s="151" t="s">
        <v>179</v>
      </c>
      <c r="D258" s="103" t="s">
        <v>30</v>
      </c>
      <c r="E258" s="151" t="s">
        <v>47</v>
      </c>
      <c r="F258" s="152" t="s">
        <v>495</v>
      </c>
      <c r="G258" s="152" t="s">
        <v>79</v>
      </c>
      <c r="H258" s="152" t="s">
        <v>495</v>
      </c>
      <c r="I258" s="152" t="s">
        <v>495</v>
      </c>
      <c r="J258" s="151" t="s">
        <v>72</v>
      </c>
      <c r="K258" s="31">
        <f t="shared" si="5"/>
        <v>1000000</v>
      </c>
      <c r="L258" s="153">
        <v>1000000</v>
      </c>
      <c r="M258" s="31"/>
      <c r="N258" s="103"/>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55"/>
    </row>
    <row r="259" spans="1:43" s="97" customFormat="1" ht="22.5">
      <c r="A259" s="56" t="s">
        <v>85</v>
      </c>
      <c r="B259" s="150" t="s">
        <v>209</v>
      </c>
      <c r="C259" s="151" t="s">
        <v>179</v>
      </c>
      <c r="D259" s="103" t="s">
        <v>30</v>
      </c>
      <c r="E259" s="151" t="s">
        <v>47</v>
      </c>
      <c r="F259" s="152" t="s">
        <v>495</v>
      </c>
      <c r="G259" s="152" t="s">
        <v>79</v>
      </c>
      <c r="H259" s="152" t="s">
        <v>495</v>
      </c>
      <c r="I259" s="152" t="s">
        <v>495</v>
      </c>
      <c r="J259" s="151" t="s">
        <v>72</v>
      </c>
      <c r="K259" s="31">
        <f t="shared" si="5"/>
        <v>150000</v>
      </c>
      <c r="L259" s="153">
        <v>150000</v>
      </c>
      <c r="M259" s="31"/>
      <c r="N259" s="103"/>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55"/>
    </row>
    <row r="260" spans="1:43" s="97" customFormat="1" ht="22.5">
      <c r="A260" s="56" t="s">
        <v>85</v>
      </c>
      <c r="B260" s="150" t="s">
        <v>210</v>
      </c>
      <c r="C260" s="151" t="s">
        <v>179</v>
      </c>
      <c r="D260" s="103" t="s">
        <v>30</v>
      </c>
      <c r="E260" s="151" t="s">
        <v>71</v>
      </c>
      <c r="F260" s="152" t="s">
        <v>495</v>
      </c>
      <c r="G260" s="152" t="s">
        <v>495</v>
      </c>
      <c r="H260" s="152" t="s">
        <v>495</v>
      </c>
      <c r="I260" s="152" t="s">
        <v>495</v>
      </c>
      <c r="J260" s="151" t="s">
        <v>72</v>
      </c>
      <c r="K260" s="31">
        <f t="shared" si="5"/>
        <v>2000000</v>
      </c>
      <c r="L260" s="153">
        <v>2000000</v>
      </c>
      <c r="M260" s="31"/>
      <c r="N260" s="103"/>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55"/>
    </row>
    <row r="261" spans="1:43" s="97" customFormat="1" ht="22.5">
      <c r="A261" s="56" t="s">
        <v>85</v>
      </c>
      <c r="B261" s="150" t="s">
        <v>211</v>
      </c>
      <c r="C261" s="151" t="s">
        <v>179</v>
      </c>
      <c r="D261" s="103" t="s">
        <v>30</v>
      </c>
      <c r="E261" s="151" t="s">
        <v>71</v>
      </c>
      <c r="F261" s="152" t="s">
        <v>495</v>
      </c>
      <c r="G261" s="152" t="s">
        <v>495</v>
      </c>
      <c r="H261" s="152" t="s">
        <v>495</v>
      </c>
      <c r="I261" s="152" t="s">
        <v>495</v>
      </c>
      <c r="J261" s="151" t="s">
        <v>72</v>
      </c>
      <c r="K261" s="31">
        <f t="shared" si="5"/>
        <v>2000000</v>
      </c>
      <c r="L261" s="153">
        <v>2000000</v>
      </c>
      <c r="M261" s="31"/>
      <c r="N261" s="103"/>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55"/>
    </row>
    <row r="262" spans="1:43" s="97" customFormat="1" ht="33.75">
      <c r="A262" s="56" t="s">
        <v>85</v>
      </c>
      <c r="B262" s="150" t="s">
        <v>212</v>
      </c>
      <c r="C262" s="151" t="s">
        <v>179</v>
      </c>
      <c r="D262" s="103" t="s">
        <v>30</v>
      </c>
      <c r="E262" s="151" t="s">
        <v>71</v>
      </c>
      <c r="F262" s="152" t="s">
        <v>495</v>
      </c>
      <c r="G262" s="152" t="s">
        <v>495</v>
      </c>
      <c r="H262" s="152" t="s">
        <v>495</v>
      </c>
      <c r="I262" s="152" t="s">
        <v>495</v>
      </c>
      <c r="J262" s="151" t="s">
        <v>72</v>
      </c>
      <c r="K262" s="31">
        <f t="shared" si="5"/>
        <v>1500000</v>
      </c>
      <c r="L262" s="153">
        <v>1500000</v>
      </c>
      <c r="M262" s="31"/>
      <c r="N262" s="103"/>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55"/>
    </row>
    <row r="263" spans="1:43" s="97" customFormat="1" ht="22.5">
      <c r="A263" s="56" t="s">
        <v>85</v>
      </c>
      <c r="B263" s="150" t="s">
        <v>213</v>
      </c>
      <c r="C263" s="151" t="s">
        <v>179</v>
      </c>
      <c r="D263" s="103" t="s">
        <v>30</v>
      </c>
      <c r="E263" s="151" t="s">
        <v>47</v>
      </c>
      <c r="F263" s="152" t="s">
        <v>495</v>
      </c>
      <c r="G263" s="152" t="s">
        <v>79</v>
      </c>
      <c r="H263" s="152" t="s">
        <v>495</v>
      </c>
      <c r="I263" s="152" t="s">
        <v>495</v>
      </c>
      <c r="J263" s="151" t="s">
        <v>72</v>
      </c>
      <c r="K263" s="31">
        <f t="shared" si="5"/>
        <v>362500</v>
      </c>
      <c r="L263" s="153">
        <v>362500</v>
      </c>
      <c r="M263" s="31"/>
      <c r="N263" s="103"/>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55"/>
    </row>
    <row r="264" spans="1:43" s="97" customFormat="1" ht="22.5">
      <c r="A264" s="56" t="s">
        <v>78</v>
      </c>
      <c r="B264" s="150" t="s">
        <v>214</v>
      </c>
      <c r="C264" s="151" t="s">
        <v>215</v>
      </c>
      <c r="D264" s="103" t="s">
        <v>30</v>
      </c>
      <c r="E264" s="151" t="s">
        <v>47</v>
      </c>
      <c r="F264" s="152" t="s">
        <v>495</v>
      </c>
      <c r="G264" s="152" t="s">
        <v>79</v>
      </c>
      <c r="H264" s="152" t="s">
        <v>495</v>
      </c>
      <c r="I264" s="152" t="s">
        <v>495</v>
      </c>
      <c r="J264" s="151" t="s">
        <v>72</v>
      </c>
      <c r="K264" s="31">
        <f t="shared" si="5"/>
        <v>670000</v>
      </c>
      <c r="L264" s="153">
        <v>670000</v>
      </c>
      <c r="M264" s="31"/>
      <c r="N264" s="103"/>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55"/>
    </row>
    <row r="265" spans="1:43" s="97" customFormat="1" ht="33.75">
      <c r="A265" s="56" t="s">
        <v>78</v>
      </c>
      <c r="B265" s="150" t="s">
        <v>216</v>
      </c>
      <c r="C265" s="151" t="s">
        <v>215</v>
      </c>
      <c r="D265" s="103" t="s">
        <v>30</v>
      </c>
      <c r="E265" s="151" t="s">
        <v>47</v>
      </c>
      <c r="F265" s="152" t="s">
        <v>495</v>
      </c>
      <c r="G265" s="152" t="s">
        <v>79</v>
      </c>
      <c r="H265" s="152" t="s">
        <v>495</v>
      </c>
      <c r="I265" s="152" t="s">
        <v>495</v>
      </c>
      <c r="J265" s="151" t="s">
        <v>72</v>
      </c>
      <c r="K265" s="31">
        <f t="shared" si="5"/>
        <v>113250</v>
      </c>
      <c r="L265" s="153">
        <v>113250</v>
      </c>
      <c r="M265" s="31"/>
      <c r="N265" s="103"/>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55"/>
    </row>
    <row r="266" spans="1:43" s="97" customFormat="1" ht="22.5">
      <c r="A266" s="56" t="s">
        <v>83</v>
      </c>
      <c r="B266" s="150" t="s">
        <v>217</v>
      </c>
      <c r="C266" s="151" t="s">
        <v>218</v>
      </c>
      <c r="D266" s="103" t="s">
        <v>30</v>
      </c>
      <c r="E266" s="151" t="s">
        <v>47</v>
      </c>
      <c r="F266" s="152" t="s">
        <v>495</v>
      </c>
      <c r="G266" s="152" t="s">
        <v>79</v>
      </c>
      <c r="H266" s="152" t="s">
        <v>495</v>
      </c>
      <c r="I266" s="152" t="s">
        <v>495</v>
      </c>
      <c r="J266" s="151" t="s">
        <v>72</v>
      </c>
      <c r="K266" s="31">
        <f t="shared" si="5"/>
        <v>346000</v>
      </c>
      <c r="L266" s="153">
        <v>346000</v>
      </c>
      <c r="M266" s="31"/>
      <c r="N266" s="103"/>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55"/>
    </row>
    <row r="267" spans="1:43" s="97" customFormat="1" ht="22.5">
      <c r="A267" s="56" t="s">
        <v>83</v>
      </c>
      <c r="B267" s="150" t="s">
        <v>219</v>
      </c>
      <c r="C267" s="151" t="s">
        <v>218</v>
      </c>
      <c r="D267" s="103" t="s">
        <v>30</v>
      </c>
      <c r="E267" s="151" t="s">
        <v>47</v>
      </c>
      <c r="F267" s="152" t="s">
        <v>495</v>
      </c>
      <c r="G267" s="152" t="s">
        <v>79</v>
      </c>
      <c r="H267" s="152" t="s">
        <v>495</v>
      </c>
      <c r="I267" s="152" t="s">
        <v>495</v>
      </c>
      <c r="J267" s="151" t="s">
        <v>72</v>
      </c>
      <c r="K267" s="31">
        <f t="shared" si="5"/>
        <v>346000</v>
      </c>
      <c r="L267" s="153">
        <v>346000</v>
      </c>
      <c r="M267" s="31"/>
      <c r="N267" s="103"/>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55"/>
    </row>
    <row r="268" spans="1:43" s="97" customFormat="1" ht="45">
      <c r="A268" s="56" t="s">
        <v>85</v>
      </c>
      <c r="B268" s="150" t="s">
        <v>220</v>
      </c>
      <c r="C268" s="151" t="s">
        <v>221</v>
      </c>
      <c r="D268" s="103" t="s">
        <v>30</v>
      </c>
      <c r="E268" s="151" t="s">
        <v>47</v>
      </c>
      <c r="F268" s="152" t="s">
        <v>495</v>
      </c>
      <c r="G268" s="152" t="s">
        <v>79</v>
      </c>
      <c r="H268" s="152" t="s">
        <v>495</v>
      </c>
      <c r="I268" s="152" t="s">
        <v>495</v>
      </c>
      <c r="J268" s="151" t="s">
        <v>72</v>
      </c>
      <c r="K268" s="31">
        <f t="shared" si="5"/>
        <v>385858</v>
      </c>
      <c r="L268" s="153">
        <v>385858</v>
      </c>
      <c r="M268" s="31"/>
      <c r="N268" s="103"/>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55"/>
    </row>
    <row r="269" spans="1:43" s="97" customFormat="1" ht="45">
      <c r="A269" s="56" t="s">
        <v>85</v>
      </c>
      <c r="B269" s="150" t="s">
        <v>222</v>
      </c>
      <c r="C269" s="151" t="s">
        <v>221</v>
      </c>
      <c r="D269" s="103" t="s">
        <v>30</v>
      </c>
      <c r="E269" s="151" t="s">
        <v>47</v>
      </c>
      <c r="F269" s="152" t="s">
        <v>495</v>
      </c>
      <c r="G269" s="152" t="s">
        <v>79</v>
      </c>
      <c r="H269" s="152" t="s">
        <v>495</v>
      </c>
      <c r="I269" s="152" t="s">
        <v>495</v>
      </c>
      <c r="J269" s="151" t="s">
        <v>72</v>
      </c>
      <c r="K269" s="31">
        <f t="shared" si="5"/>
        <v>15000</v>
      </c>
      <c r="L269" s="153">
        <v>15000</v>
      </c>
      <c r="M269" s="31"/>
      <c r="N269" s="103"/>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55"/>
    </row>
    <row r="270" spans="1:43" s="97" customFormat="1" ht="45">
      <c r="A270" s="56" t="s">
        <v>85</v>
      </c>
      <c r="B270" s="150" t="s">
        <v>223</v>
      </c>
      <c r="C270" s="151" t="s">
        <v>221</v>
      </c>
      <c r="D270" s="103" t="s">
        <v>30</v>
      </c>
      <c r="E270" s="151" t="s">
        <v>47</v>
      </c>
      <c r="F270" s="152" t="s">
        <v>495</v>
      </c>
      <c r="G270" s="152" t="s">
        <v>79</v>
      </c>
      <c r="H270" s="152" t="s">
        <v>495</v>
      </c>
      <c r="I270" s="152" t="s">
        <v>495</v>
      </c>
      <c r="J270" s="151" t="s">
        <v>72</v>
      </c>
      <c r="K270" s="31">
        <f t="shared" si="5"/>
        <v>146300</v>
      </c>
      <c r="L270" s="153">
        <v>146300</v>
      </c>
      <c r="M270" s="31"/>
      <c r="N270" s="103"/>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55"/>
    </row>
    <row r="271" spans="1:43" s="97" customFormat="1" ht="135">
      <c r="A271" s="56" t="s">
        <v>85</v>
      </c>
      <c r="B271" s="150" t="s">
        <v>224</v>
      </c>
      <c r="C271" s="151" t="s">
        <v>221</v>
      </c>
      <c r="D271" s="103" t="s">
        <v>30</v>
      </c>
      <c r="E271" s="151" t="s">
        <v>47</v>
      </c>
      <c r="F271" s="152" t="s">
        <v>495</v>
      </c>
      <c r="G271" s="152" t="s">
        <v>79</v>
      </c>
      <c r="H271" s="152" t="s">
        <v>495</v>
      </c>
      <c r="I271" s="152" t="s">
        <v>495</v>
      </c>
      <c r="J271" s="151" t="s">
        <v>72</v>
      </c>
      <c r="K271" s="31">
        <f t="shared" si="5"/>
        <v>75250</v>
      </c>
      <c r="L271" s="153">
        <v>75250</v>
      </c>
      <c r="M271" s="31"/>
      <c r="N271" s="103"/>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55"/>
    </row>
    <row r="272" spans="1:43" s="97" customFormat="1" ht="168.75">
      <c r="A272" s="56" t="s">
        <v>85</v>
      </c>
      <c r="B272" s="150" t="s">
        <v>225</v>
      </c>
      <c r="C272" s="151" t="s">
        <v>221</v>
      </c>
      <c r="D272" s="103" t="s">
        <v>30</v>
      </c>
      <c r="E272" s="151" t="s">
        <v>47</v>
      </c>
      <c r="F272" s="152" t="s">
        <v>495</v>
      </c>
      <c r="G272" s="152" t="s">
        <v>79</v>
      </c>
      <c r="H272" s="152" t="s">
        <v>495</v>
      </c>
      <c r="I272" s="152" t="s">
        <v>495</v>
      </c>
      <c r="J272" s="151" t="s">
        <v>72</v>
      </c>
      <c r="K272" s="31">
        <f t="shared" si="5"/>
        <v>233000</v>
      </c>
      <c r="L272" s="153">
        <v>233000</v>
      </c>
      <c r="M272" s="31"/>
      <c r="N272" s="103"/>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55"/>
    </row>
    <row r="273" spans="1:43" s="97" customFormat="1" ht="56.25">
      <c r="A273" s="56" t="s">
        <v>85</v>
      </c>
      <c r="B273" s="150" t="s">
        <v>226</v>
      </c>
      <c r="C273" s="151" t="s">
        <v>221</v>
      </c>
      <c r="D273" s="103" t="s">
        <v>30</v>
      </c>
      <c r="E273" s="151" t="s">
        <v>47</v>
      </c>
      <c r="F273" s="152" t="s">
        <v>495</v>
      </c>
      <c r="G273" s="152" t="s">
        <v>79</v>
      </c>
      <c r="H273" s="152" t="s">
        <v>495</v>
      </c>
      <c r="I273" s="152" t="s">
        <v>495</v>
      </c>
      <c r="J273" s="151" t="s">
        <v>72</v>
      </c>
      <c r="K273" s="31">
        <f t="shared" si="5"/>
        <v>15000</v>
      </c>
      <c r="L273" s="153">
        <v>15000</v>
      </c>
      <c r="M273" s="31"/>
      <c r="N273" s="103"/>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55"/>
    </row>
    <row r="274" spans="1:43" s="97" customFormat="1" ht="67.5">
      <c r="A274" s="56" t="s">
        <v>136</v>
      </c>
      <c r="B274" s="150" t="s">
        <v>227</v>
      </c>
      <c r="C274" s="151" t="s">
        <v>221</v>
      </c>
      <c r="D274" s="103" t="s">
        <v>30</v>
      </c>
      <c r="E274" s="151" t="s">
        <v>47</v>
      </c>
      <c r="F274" s="152" t="s">
        <v>495</v>
      </c>
      <c r="G274" s="152" t="s">
        <v>79</v>
      </c>
      <c r="H274" s="152" t="s">
        <v>495</v>
      </c>
      <c r="I274" s="152" t="s">
        <v>495</v>
      </c>
      <c r="J274" s="151" t="s">
        <v>72</v>
      </c>
      <c r="K274" s="31">
        <f t="shared" si="5"/>
        <v>114000</v>
      </c>
      <c r="L274" s="153">
        <v>114000</v>
      </c>
      <c r="M274" s="31"/>
      <c r="N274" s="103"/>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55"/>
    </row>
    <row r="275" spans="1:43" s="97" customFormat="1" ht="22.5">
      <c r="A275" s="56" t="s">
        <v>83</v>
      </c>
      <c r="B275" s="150" t="s">
        <v>88</v>
      </c>
      <c r="C275" s="151" t="s">
        <v>228</v>
      </c>
      <c r="D275" s="103" t="s">
        <v>30</v>
      </c>
      <c r="E275" s="151" t="s">
        <v>47</v>
      </c>
      <c r="F275" s="152" t="s">
        <v>495</v>
      </c>
      <c r="G275" s="152" t="s">
        <v>79</v>
      </c>
      <c r="H275" s="152" t="s">
        <v>495</v>
      </c>
      <c r="I275" s="152" t="s">
        <v>495</v>
      </c>
      <c r="J275" s="151" t="s">
        <v>72</v>
      </c>
      <c r="K275" s="31">
        <f t="shared" si="5"/>
        <v>117702</v>
      </c>
      <c r="L275" s="153">
        <v>117702</v>
      </c>
      <c r="M275" s="31"/>
      <c r="N275" s="103"/>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55"/>
    </row>
    <row r="276" spans="1:43" s="97" customFormat="1" ht="22.5">
      <c r="A276" s="56" t="s">
        <v>83</v>
      </c>
      <c r="B276" s="150" t="s">
        <v>84</v>
      </c>
      <c r="C276" s="151" t="s">
        <v>228</v>
      </c>
      <c r="D276" s="103" t="s">
        <v>30</v>
      </c>
      <c r="E276" s="151" t="s">
        <v>47</v>
      </c>
      <c r="F276" s="152" t="s">
        <v>495</v>
      </c>
      <c r="G276" s="152" t="s">
        <v>79</v>
      </c>
      <c r="H276" s="152" t="s">
        <v>495</v>
      </c>
      <c r="I276" s="152" t="s">
        <v>495</v>
      </c>
      <c r="J276" s="151" t="s">
        <v>72</v>
      </c>
      <c r="K276" s="31">
        <f t="shared" si="5"/>
        <v>165000</v>
      </c>
      <c r="L276" s="153">
        <v>165000</v>
      </c>
      <c r="M276" s="31"/>
      <c r="N276" s="103"/>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55"/>
    </row>
    <row r="277" spans="1:43" s="97" customFormat="1" ht="31.9" customHeight="1">
      <c r="A277" s="56" t="s">
        <v>78</v>
      </c>
      <c r="B277" s="150" t="s">
        <v>229</v>
      </c>
      <c r="C277" s="151" t="s">
        <v>230</v>
      </c>
      <c r="D277" s="103" t="s">
        <v>30</v>
      </c>
      <c r="E277" s="151" t="s">
        <v>47</v>
      </c>
      <c r="F277" s="152" t="s">
        <v>495</v>
      </c>
      <c r="G277" s="152" t="s">
        <v>79</v>
      </c>
      <c r="H277" s="152" t="s">
        <v>495</v>
      </c>
      <c r="I277" s="152" t="s">
        <v>495</v>
      </c>
      <c r="J277" s="151" t="s">
        <v>72</v>
      </c>
      <c r="K277" s="31">
        <f t="shared" si="5"/>
        <v>300000</v>
      </c>
      <c r="L277" s="153">
        <v>300000</v>
      </c>
      <c r="M277" s="31"/>
      <c r="N277" s="103"/>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55"/>
    </row>
    <row r="278" spans="1:43" s="97" customFormat="1" ht="31.9" customHeight="1">
      <c r="A278" s="56" t="s">
        <v>78</v>
      </c>
      <c r="B278" s="150" t="s">
        <v>231</v>
      </c>
      <c r="C278" s="151" t="s">
        <v>230</v>
      </c>
      <c r="D278" s="103" t="s">
        <v>30</v>
      </c>
      <c r="E278" s="151" t="s">
        <v>47</v>
      </c>
      <c r="F278" s="152" t="s">
        <v>495</v>
      </c>
      <c r="G278" s="152" t="s">
        <v>79</v>
      </c>
      <c r="H278" s="152" t="s">
        <v>495</v>
      </c>
      <c r="I278" s="152" t="s">
        <v>495</v>
      </c>
      <c r="J278" s="151" t="s">
        <v>72</v>
      </c>
      <c r="K278" s="31">
        <f t="shared" si="5"/>
        <v>350000</v>
      </c>
      <c r="L278" s="153">
        <v>350000</v>
      </c>
      <c r="M278" s="31"/>
      <c r="N278" s="103"/>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55"/>
    </row>
    <row r="279" spans="1:43" s="97" customFormat="1" ht="31.9" customHeight="1">
      <c r="A279" s="56" t="s">
        <v>80</v>
      </c>
      <c r="B279" s="150" t="s">
        <v>81</v>
      </c>
      <c r="C279" s="151" t="s">
        <v>230</v>
      </c>
      <c r="D279" s="103" t="s">
        <v>30</v>
      </c>
      <c r="E279" s="151" t="s">
        <v>71</v>
      </c>
      <c r="F279" s="152" t="s">
        <v>495</v>
      </c>
      <c r="G279" s="152" t="s">
        <v>495</v>
      </c>
      <c r="H279" s="152" t="s">
        <v>495</v>
      </c>
      <c r="I279" s="152" t="s">
        <v>495</v>
      </c>
      <c r="J279" s="151" t="s">
        <v>72</v>
      </c>
      <c r="K279" s="31">
        <f t="shared" si="5"/>
        <v>2083610</v>
      </c>
      <c r="L279" s="153">
        <v>2083610</v>
      </c>
      <c r="M279" s="31"/>
      <c r="N279" s="103"/>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55"/>
    </row>
    <row r="280" spans="1:43" s="97" customFormat="1" ht="31.9" customHeight="1">
      <c r="A280" s="56" t="s">
        <v>83</v>
      </c>
      <c r="B280" s="150" t="s">
        <v>110</v>
      </c>
      <c r="C280" s="151" t="s">
        <v>230</v>
      </c>
      <c r="D280" s="103" t="s">
        <v>30</v>
      </c>
      <c r="E280" s="151" t="s">
        <v>47</v>
      </c>
      <c r="F280" s="152" t="s">
        <v>495</v>
      </c>
      <c r="G280" s="152" t="s">
        <v>79</v>
      </c>
      <c r="H280" s="152" t="s">
        <v>495</v>
      </c>
      <c r="I280" s="152" t="s">
        <v>495</v>
      </c>
      <c r="J280" s="151" t="s">
        <v>72</v>
      </c>
      <c r="K280" s="31">
        <f t="shared" si="5"/>
        <v>560356</v>
      </c>
      <c r="L280" s="153">
        <v>560356</v>
      </c>
      <c r="M280" s="31"/>
      <c r="N280" s="103"/>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55"/>
    </row>
    <row r="281" spans="1:43" s="97" customFormat="1" ht="31.9" customHeight="1">
      <c r="A281" s="56" t="s">
        <v>85</v>
      </c>
      <c r="B281" s="150" t="s">
        <v>232</v>
      </c>
      <c r="C281" s="151" t="s">
        <v>230</v>
      </c>
      <c r="D281" s="103" t="s">
        <v>30</v>
      </c>
      <c r="E281" s="151" t="s">
        <v>47</v>
      </c>
      <c r="F281" s="152" t="s">
        <v>495</v>
      </c>
      <c r="G281" s="152" t="s">
        <v>79</v>
      </c>
      <c r="H281" s="152" t="s">
        <v>495</v>
      </c>
      <c r="I281" s="152" t="s">
        <v>495</v>
      </c>
      <c r="J281" s="151" t="s">
        <v>72</v>
      </c>
      <c r="K281" s="31">
        <f t="shared" si="5"/>
        <v>926500</v>
      </c>
      <c r="L281" s="153">
        <v>926500</v>
      </c>
      <c r="M281" s="31"/>
      <c r="N281" s="103"/>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55"/>
    </row>
    <row r="282" spans="1:43" s="97" customFormat="1" ht="31.9" customHeight="1">
      <c r="A282" s="56" t="s">
        <v>128</v>
      </c>
      <c r="B282" s="150" t="s">
        <v>233</v>
      </c>
      <c r="C282" s="151" t="s">
        <v>230</v>
      </c>
      <c r="D282" s="103" t="s">
        <v>30</v>
      </c>
      <c r="E282" s="151" t="s">
        <v>47</v>
      </c>
      <c r="F282" s="152" t="s">
        <v>495</v>
      </c>
      <c r="G282" s="152" t="s">
        <v>79</v>
      </c>
      <c r="H282" s="152" t="s">
        <v>495</v>
      </c>
      <c r="I282" s="152" t="s">
        <v>495</v>
      </c>
      <c r="J282" s="151" t="s">
        <v>72</v>
      </c>
      <c r="K282" s="31">
        <f t="shared" si="5"/>
        <v>220000</v>
      </c>
      <c r="L282" s="153">
        <v>220000</v>
      </c>
      <c r="M282" s="31"/>
      <c r="N282" s="103"/>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55"/>
    </row>
    <row r="283" spans="1:43" s="97" customFormat="1" ht="31.9" customHeight="1">
      <c r="A283" s="56" t="s">
        <v>85</v>
      </c>
      <c r="B283" s="150" t="s">
        <v>234</v>
      </c>
      <c r="C283" s="151" t="s">
        <v>230</v>
      </c>
      <c r="D283" s="103" t="s">
        <v>30</v>
      </c>
      <c r="E283" s="151" t="s">
        <v>47</v>
      </c>
      <c r="F283" s="152" t="s">
        <v>495</v>
      </c>
      <c r="G283" s="152" t="s">
        <v>79</v>
      </c>
      <c r="H283" s="152" t="s">
        <v>495</v>
      </c>
      <c r="I283" s="152" t="s">
        <v>495</v>
      </c>
      <c r="J283" s="151" t="s">
        <v>72</v>
      </c>
      <c r="K283" s="31">
        <f t="shared" si="5"/>
        <v>40500</v>
      </c>
      <c r="L283" s="153">
        <v>40500</v>
      </c>
      <c r="M283" s="31"/>
      <c r="N283" s="103"/>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55"/>
    </row>
    <row r="284" spans="1:43" s="97" customFormat="1" ht="31.9" customHeight="1">
      <c r="A284" s="56" t="s">
        <v>85</v>
      </c>
      <c r="B284" s="150" t="s">
        <v>235</v>
      </c>
      <c r="C284" s="151" t="s">
        <v>230</v>
      </c>
      <c r="D284" s="103" t="s">
        <v>30</v>
      </c>
      <c r="E284" s="151" t="s">
        <v>47</v>
      </c>
      <c r="F284" s="152" t="s">
        <v>495</v>
      </c>
      <c r="G284" s="152" t="s">
        <v>79</v>
      </c>
      <c r="H284" s="152" t="s">
        <v>495</v>
      </c>
      <c r="I284" s="152" t="s">
        <v>495</v>
      </c>
      <c r="J284" s="151" t="s">
        <v>72</v>
      </c>
      <c r="K284" s="31">
        <f t="shared" si="5"/>
        <v>108000</v>
      </c>
      <c r="L284" s="153">
        <v>108000</v>
      </c>
      <c r="M284" s="31"/>
      <c r="N284" s="103"/>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55"/>
    </row>
    <row r="285" spans="1:43" s="97" customFormat="1" ht="31.9" customHeight="1">
      <c r="A285" s="56" t="s">
        <v>83</v>
      </c>
      <c r="B285" s="150" t="s">
        <v>84</v>
      </c>
      <c r="C285" s="151" t="s">
        <v>236</v>
      </c>
      <c r="D285" s="103" t="s">
        <v>30</v>
      </c>
      <c r="E285" s="151" t="s">
        <v>47</v>
      </c>
      <c r="F285" s="152" t="s">
        <v>495</v>
      </c>
      <c r="G285" s="152" t="s">
        <v>79</v>
      </c>
      <c r="H285" s="152" t="s">
        <v>495</v>
      </c>
      <c r="I285" s="152" t="s">
        <v>495</v>
      </c>
      <c r="J285" s="151" t="s">
        <v>72</v>
      </c>
      <c r="K285" s="31">
        <f t="shared" si="5"/>
        <v>300000</v>
      </c>
      <c r="L285" s="153">
        <v>300000</v>
      </c>
      <c r="M285" s="154"/>
      <c r="N285" s="103"/>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55"/>
    </row>
    <row r="286" spans="1:43" s="97" customFormat="1" ht="31.9" customHeight="1">
      <c r="A286" s="56" t="s">
        <v>638</v>
      </c>
      <c r="B286" s="150" t="s">
        <v>639</v>
      </c>
      <c r="C286" s="151" t="s">
        <v>236</v>
      </c>
      <c r="D286" s="103" t="s">
        <v>30</v>
      </c>
      <c r="E286" s="151" t="s">
        <v>71</v>
      </c>
      <c r="F286" s="152" t="s">
        <v>495</v>
      </c>
      <c r="G286" s="152" t="s">
        <v>495</v>
      </c>
      <c r="H286" s="152" t="s">
        <v>495</v>
      </c>
      <c r="I286" s="152" t="s">
        <v>495</v>
      </c>
      <c r="J286" s="151" t="s">
        <v>72</v>
      </c>
      <c r="K286" s="31">
        <f t="shared" si="5"/>
        <v>1500000</v>
      </c>
      <c r="L286" s="153"/>
      <c r="M286" s="31">
        <v>1500000</v>
      </c>
      <c r="N286" s="103"/>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55"/>
    </row>
    <row r="287" spans="1:43" s="97" customFormat="1" ht="31.9" customHeight="1">
      <c r="A287" s="56" t="s">
        <v>83</v>
      </c>
      <c r="B287" s="150" t="s">
        <v>84</v>
      </c>
      <c r="C287" s="151" t="s">
        <v>237</v>
      </c>
      <c r="D287" s="103" t="s">
        <v>30</v>
      </c>
      <c r="E287" s="151" t="s">
        <v>47</v>
      </c>
      <c r="F287" s="152" t="s">
        <v>495</v>
      </c>
      <c r="G287" s="152" t="s">
        <v>79</v>
      </c>
      <c r="H287" s="152" t="s">
        <v>495</v>
      </c>
      <c r="I287" s="152" t="s">
        <v>495</v>
      </c>
      <c r="J287" s="151" t="s">
        <v>72</v>
      </c>
      <c r="K287" s="31">
        <f t="shared" si="5"/>
        <v>200000</v>
      </c>
      <c r="L287" s="153">
        <v>200000</v>
      </c>
      <c r="M287" s="154"/>
      <c r="N287" s="103"/>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55"/>
    </row>
    <row r="288" spans="1:43" s="97" customFormat="1" ht="22.5">
      <c r="A288" s="56" t="s">
        <v>83</v>
      </c>
      <c r="B288" s="150" t="s">
        <v>84</v>
      </c>
      <c r="C288" s="151" t="s">
        <v>640</v>
      </c>
      <c r="D288" s="103" t="s">
        <v>30</v>
      </c>
      <c r="E288" s="151" t="s">
        <v>47</v>
      </c>
      <c r="F288" s="152" t="s">
        <v>495</v>
      </c>
      <c r="G288" s="152" t="s">
        <v>79</v>
      </c>
      <c r="H288" s="152" t="s">
        <v>495</v>
      </c>
      <c r="I288" s="152" t="s">
        <v>495</v>
      </c>
      <c r="J288" s="151" t="s">
        <v>72</v>
      </c>
      <c r="K288" s="31">
        <f t="shared" si="5"/>
        <v>200000</v>
      </c>
      <c r="L288" s="153">
        <v>200000</v>
      </c>
      <c r="M288" s="154"/>
      <c r="N288" s="103"/>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55"/>
    </row>
    <row r="289" spans="1:43" s="97" customFormat="1" ht="22.5">
      <c r="A289" s="56" t="s">
        <v>101</v>
      </c>
      <c r="B289" s="150" t="s">
        <v>641</v>
      </c>
      <c r="C289" s="151" t="s">
        <v>640</v>
      </c>
      <c r="D289" s="103" t="s">
        <v>30</v>
      </c>
      <c r="E289" s="151" t="s">
        <v>47</v>
      </c>
      <c r="F289" s="152" t="s">
        <v>495</v>
      </c>
      <c r="G289" s="152" t="s">
        <v>79</v>
      </c>
      <c r="H289" s="152" t="s">
        <v>495</v>
      </c>
      <c r="I289" s="152" t="s">
        <v>495</v>
      </c>
      <c r="J289" s="151" t="s">
        <v>72</v>
      </c>
      <c r="K289" s="31">
        <f t="shared" si="5"/>
        <v>280000</v>
      </c>
      <c r="L289" s="153">
        <v>280000</v>
      </c>
      <c r="M289" s="154"/>
      <c r="N289" s="103"/>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55"/>
    </row>
    <row r="290" spans="1:43" s="97" customFormat="1" ht="22.5">
      <c r="A290" s="56" t="s">
        <v>86</v>
      </c>
      <c r="B290" s="150" t="s">
        <v>642</v>
      </c>
      <c r="C290" s="151" t="s">
        <v>640</v>
      </c>
      <c r="D290" s="103" t="s">
        <v>30</v>
      </c>
      <c r="E290" s="151" t="s">
        <v>47</v>
      </c>
      <c r="F290" s="152" t="s">
        <v>495</v>
      </c>
      <c r="G290" s="152" t="s">
        <v>79</v>
      </c>
      <c r="H290" s="152" t="s">
        <v>495</v>
      </c>
      <c r="I290" s="152" t="s">
        <v>495</v>
      </c>
      <c r="J290" s="151" t="s">
        <v>72</v>
      </c>
      <c r="K290" s="31">
        <f t="shared" si="5"/>
        <v>500000</v>
      </c>
      <c r="L290" s="153">
        <v>500000</v>
      </c>
      <c r="M290" s="154"/>
      <c r="N290" s="103"/>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55"/>
    </row>
    <row r="291" spans="1:43" s="97" customFormat="1" ht="31.9" customHeight="1">
      <c r="A291" s="56" t="s">
        <v>128</v>
      </c>
      <c r="B291" s="150" t="s">
        <v>643</v>
      </c>
      <c r="C291" s="151" t="s">
        <v>239</v>
      </c>
      <c r="D291" s="103" t="s">
        <v>30</v>
      </c>
      <c r="E291" s="151" t="s">
        <v>47</v>
      </c>
      <c r="F291" s="152" t="s">
        <v>495</v>
      </c>
      <c r="G291" s="152" t="s">
        <v>79</v>
      </c>
      <c r="H291" s="152" t="s">
        <v>495</v>
      </c>
      <c r="I291" s="152" t="s">
        <v>495</v>
      </c>
      <c r="J291" s="151" t="s">
        <v>72</v>
      </c>
      <c r="K291" s="31">
        <f t="shared" si="5"/>
        <v>1000000</v>
      </c>
      <c r="L291" s="153">
        <v>1000000</v>
      </c>
      <c r="M291" s="154"/>
      <c r="N291" s="103"/>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55"/>
    </row>
    <row r="292" spans="1:43" s="97" customFormat="1" ht="31.9" customHeight="1">
      <c r="A292" s="56" t="s">
        <v>83</v>
      </c>
      <c r="B292" s="150" t="s">
        <v>362</v>
      </c>
      <c r="C292" s="151" t="s">
        <v>239</v>
      </c>
      <c r="D292" s="103" t="s">
        <v>30</v>
      </c>
      <c r="E292" s="151" t="s">
        <v>47</v>
      </c>
      <c r="F292" s="152" t="s">
        <v>495</v>
      </c>
      <c r="G292" s="152" t="s">
        <v>79</v>
      </c>
      <c r="H292" s="152" t="s">
        <v>495</v>
      </c>
      <c r="I292" s="152" t="s">
        <v>495</v>
      </c>
      <c r="J292" s="151" t="s">
        <v>72</v>
      </c>
      <c r="K292" s="31">
        <f t="shared" si="5"/>
        <v>200000</v>
      </c>
      <c r="L292" s="153">
        <v>200000</v>
      </c>
      <c r="M292" s="154"/>
      <c r="N292" s="103"/>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55"/>
    </row>
    <row r="293" spans="1:43" s="97" customFormat="1" ht="33.75">
      <c r="A293" s="56" t="s">
        <v>85</v>
      </c>
      <c r="B293" s="150" t="s">
        <v>238</v>
      </c>
      <c r="C293" s="151" t="s">
        <v>239</v>
      </c>
      <c r="D293" s="103" t="s">
        <v>30</v>
      </c>
      <c r="E293" s="151" t="s">
        <v>47</v>
      </c>
      <c r="F293" s="152" t="s">
        <v>495</v>
      </c>
      <c r="G293" s="152" t="s">
        <v>79</v>
      </c>
      <c r="H293" s="152" t="s">
        <v>495</v>
      </c>
      <c r="I293" s="152" t="s">
        <v>495</v>
      </c>
      <c r="J293" s="151" t="s">
        <v>72</v>
      </c>
      <c r="K293" s="31">
        <f t="shared" ref="K293:K335" si="6">SUBTOTAL(9,L293:M293)</f>
        <v>500000</v>
      </c>
      <c r="L293" s="153">
        <v>500000</v>
      </c>
      <c r="M293" s="154"/>
      <c r="N293" s="103"/>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55"/>
    </row>
    <row r="294" spans="1:43" s="97" customFormat="1" ht="22.5">
      <c r="A294" s="56" t="s">
        <v>80</v>
      </c>
      <c r="B294" s="150" t="s">
        <v>81</v>
      </c>
      <c r="C294" s="151" t="s">
        <v>240</v>
      </c>
      <c r="D294" s="103" t="s">
        <v>30</v>
      </c>
      <c r="E294" s="151" t="s">
        <v>82</v>
      </c>
      <c r="F294" s="152" t="s">
        <v>495</v>
      </c>
      <c r="G294" s="152" t="s">
        <v>79</v>
      </c>
      <c r="H294" s="152" t="s">
        <v>495</v>
      </c>
      <c r="I294" s="152" t="s">
        <v>495</v>
      </c>
      <c r="J294" s="151" t="s">
        <v>72</v>
      </c>
      <c r="K294" s="31">
        <f t="shared" si="6"/>
        <v>921475</v>
      </c>
      <c r="L294" s="153">
        <v>921475</v>
      </c>
      <c r="M294" s="31"/>
      <c r="N294" s="103"/>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55"/>
    </row>
    <row r="295" spans="1:43" s="97" customFormat="1" ht="31.9" customHeight="1">
      <c r="A295" s="56" t="s">
        <v>83</v>
      </c>
      <c r="B295" s="150" t="s">
        <v>87</v>
      </c>
      <c r="C295" s="151" t="s">
        <v>644</v>
      </c>
      <c r="D295" s="101" t="s">
        <v>27</v>
      </c>
      <c r="E295" s="151" t="s">
        <v>71</v>
      </c>
      <c r="F295" s="102">
        <v>45627</v>
      </c>
      <c r="G295" s="102">
        <v>45627</v>
      </c>
      <c r="H295" s="152" t="s">
        <v>495</v>
      </c>
      <c r="I295" s="152" t="s">
        <v>495</v>
      </c>
      <c r="J295" s="151" t="s">
        <v>72</v>
      </c>
      <c r="K295" s="31">
        <f t="shared" si="6"/>
        <v>64500000</v>
      </c>
      <c r="L295" s="153">
        <v>64500000</v>
      </c>
      <c r="M295" s="31"/>
      <c r="N295" s="103"/>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55"/>
    </row>
    <row r="296" spans="1:43" s="97" customFormat="1" ht="31.9" customHeight="1">
      <c r="A296" s="56" t="s">
        <v>83</v>
      </c>
      <c r="B296" s="150" t="s">
        <v>88</v>
      </c>
      <c r="C296" s="151" t="s">
        <v>240</v>
      </c>
      <c r="D296" s="103" t="s">
        <v>30</v>
      </c>
      <c r="E296" s="151" t="s">
        <v>47</v>
      </c>
      <c r="F296" s="152" t="s">
        <v>495</v>
      </c>
      <c r="G296" s="152" t="s">
        <v>79</v>
      </c>
      <c r="H296" s="152" t="s">
        <v>495</v>
      </c>
      <c r="I296" s="152" t="s">
        <v>495</v>
      </c>
      <c r="J296" s="151" t="s">
        <v>72</v>
      </c>
      <c r="K296" s="31">
        <f t="shared" si="6"/>
        <v>976530</v>
      </c>
      <c r="L296" s="153">
        <v>976530</v>
      </c>
      <c r="M296" s="31"/>
      <c r="N296" s="103"/>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55"/>
    </row>
    <row r="297" spans="1:43" s="97" customFormat="1" ht="31.9" customHeight="1">
      <c r="A297" s="56" t="s">
        <v>83</v>
      </c>
      <c r="B297" s="150" t="s">
        <v>84</v>
      </c>
      <c r="C297" s="151" t="s">
        <v>240</v>
      </c>
      <c r="D297" s="103" t="s">
        <v>30</v>
      </c>
      <c r="E297" s="151" t="s">
        <v>47</v>
      </c>
      <c r="F297" s="152" t="s">
        <v>495</v>
      </c>
      <c r="G297" s="152" t="s">
        <v>79</v>
      </c>
      <c r="H297" s="152" t="s">
        <v>495</v>
      </c>
      <c r="I297" s="152" t="s">
        <v>495</v>
      </c>
      <c r="J297" s="151" t="s">
        <v>72</v>
      </c>
      <c r="K297" s="31">
        <f t="shared" si="6"/>
        <v>566000</v>
      </c>
      <c r="L297" s="153">
        <v>566000</v>
      </c>
      <c r="M297" s="31"/>
      <c r="N297" s="103"/>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55"/>
    </row>
    <row r="298" spans="1:43" s="97" customFormat="1" ht="31.9" customHeight="1">
      <c r="A298" s="56" t="s">
        <v>128</v>
      </c>
      <c r="B298" s="150" t="s">
        <v>233</v>
      </c>
      <c r="C298" s="151" t="s">
        <v>240</v>
      </c>
      <c r="D298" s="103" t="s">
        <v>30</v>
      </c>
      <c r="E298" s="151" t="s">
        <v>71</v>
      </c>
      <c r="F298" s="152" t="s">
        <v>495</v>
      </c>
      <c r="G298" s="152" t="s">
        <v>495</v>
      </c>
      <c r="H298" s="152" t="s">
        <v>495</v>
      </c>
      <c r="I298" s="152" t="s">
        <v>495</v>
      </c>
      <c r="J298" s="151" t="s">
        <v>72</v>
      </c>
      <c r="K298" s="31">
        <f t="shared" si="6"/>
        <v>3000000</v>
      </c>
      <c r="L298" s="153">
        <v>3000000</v>
      </c>
      <c r="M298" s="31"/>
      <c r="N298" s="103"/>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55"/>
    </row>
    <row r="299" spans="1:43" s="97" customFormat="1" ht="31.9" customHeight="1">
      <c r="A299" s="56" t="s">
        <v>241</v>
      </c>
      <c r="B299" s="150" t="s">
        <v>242</v>
      </c>
      <c r="C299" s="151" t="s">
        <v>240</v>
      </c>
      <c r="D299" s="103" t="s">
        <v>30</v>
      </c>
      <c r="E299" s="151" t="s">
        <v>71</v>
      </c>
      <c r="F299" s="152" t="s">
        <v>495</v>
      </c>
      <c r="G299" s="152" t="s">
        <v>495</v>
      </c>
      <c r="H299" s="152" t="s">
        <v>495</v>
      </c>
      <c r="I299" s="152" t="s">
        <v>495</v>
      </c>
      <c r="J299" s="151" t="s">
        <v>72</v>
      </c>
      <c r="K299" s="31">
        <f t="shared" si="6"/>
        <v>13000000</v>
      </c>
      <c r="L299" s="153">
        <v>13000000</v>
      </c>
      <c r="M299" s="31"/>
      <c r="N299" s="103"/>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55"/>
    </row>
    <row r="300" spans="1:43" s="97" customFormat="1" ht="31.9" customHeight="1">
      <c r="A300" s="56" t="s">
        <v>101</v>
      </c>
      <c r="B300" s="150" t="s">
        <v>645</v>
      </c>
      <c r="C300" s="151" t="s">
        <v>240</v>
      </c>
      <c r="D300" s="103" t="s">
        <v>30</v>
      </c>
      <c r="E300" s="151" t="s">
        <v>47</v>
      </c>
      <c r="F300" s="152" t="s">
        <v>495</v>
      </c>
      <c r="G300" s="152" t="s">
        <v>79</v>
      </c>
      <c r="H300" s="152" t="s">
        <v>495</v>
      </c>
      <c r="I300" s="152" t="s">
        <v>495</v>
      </c>
      <c r="J300" s="151" t="s">
        <v>72</v>
      </c>
      <c r="K300" s="31">
        <f t="shared" si="6"/>
        <v>452250</v>
      </c>
      <c r="L300" s="153"/>
      <c r="M300" s="31">
        <v>452250</v>
      </c>
      <c r="N300" s="103"/>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55"/>
    </row>
    <row r="301" spans="1:43" s="97" customFormat="1" ht="31.9" customHeight="1">
      <c r="A301" s="56" t="s">
        <v>86</v>
      </c>
      <c r="B301" s="150" t="s">
        <v>646</v>
      </c>
      <c r="C301" s="151" t="s">
        <v>240</v>
      </c>
      <c r="D301" s="103" t="s">
        <v>30</v>
      </c>
      <c r="E301" s="151" t="s">
        <v>47</v>
      </c>
      <c r="F301" s="152" t="s">
        <v>495</v>
      </c>
      <c r="G301" s="152" t="s">
        <v>79</v>
      </c>
      <c r="H301" s="152" t="s">
        <v>495</v>
      </c>
      <c r="I301" s="152" t="s">
        <v>495</v>
      </c>
      <c r="J301" s="151" t="s">
        <v>72</v>
      </c>
      <c r="K301" s="31">
        <f t="shared" si="6"/>
        <v>480900</v>
      </c>
      <c r="L301" s="153"/>
      <c r="M301" s="31">
        <v>480900</v>
      </c>
      <c r="N301" s="103"/>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55"/>
    </row>
    <row r="302" spans="1:43" s="97" customFormat="1" ht="31.9" customHeight="1">
      <c r="A302" s="56" t="s">
        <v>106</v>
      </c>
      <c r="B302" s="150" t="s">
        <v>639</v>
      </c>
      <c r="C302" s="151" t="s">
        <v>240</v>
      </c>
      <c r="D302" s="103" t="s">
        <v>30</v>
      </c>
      <c r="E302" s="151" t="s">
        <v>71</v>
      </c>
      <c r="F302" s="152" t="s">
        <v>495</v>
      </c>
      <c r="G302" s="152" t="s">
        <v>495</v>
      </c>
      <c r="H302" s="152" t="s">
        <v>495</v>
      </c>
      <c r="I302" s="152" t="s">
        <v>495</v>
      </c>
      <c r="J302" s="151" t="s">
        <v>72</v>
      </c>
      <c r="K302" s="31">
        <f t="shared" si="6"/>
        <v>3500000</v>
      </c>
      <c r="L302" s="153"/>
      <c r="M302" s="31">
        <v>3500000</v>
      </c>
      <c r="N302" s="103"/>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55"/>
    </row>
    <row r="303" spans="1:43" s="97" customFormat="1" ht="31.9" customHeight="1">
      <c r="A303" s="56" t="s">
        <v>85</v>
      </c>
      <c r="B303" s="150" t="s">
        <v>243</v>
      </c>
      <c r="C303" s="151" t="s">
        <v>240</v>
      </c>
      <c r="D303" s="103" t="s">
        <v>30</v>
      </c>
      <c r="E303" s="151" t="s">
        <v>47</v>
      </c>
      <c r="F303" s="152" t="s">
        <v>495</v>
      </c>
      <c r="G303" s="152" t="s">
        <v>79</v>
      </c>
      <c r="H303" s="152" t="s">
        <v>495</v>
      </c>
      <c r="I303" s="152" t="s">
        <v>495</v>
      </c>
      <c r="J303" s="151" t="s">
        <v>72</v>
      </c>
      <c r="K303" s="31">
        <f t="shared" si="6"/>
        <v>568800</v>
      </c>
      <c r="L303" s="153">
        <v>568800</v>
      </c>
      <c r="M303" s="31"/>
      <c r="N303" s="103"/>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55"/>
    </row>
    <row r="304" spans="1:43" s="97" customFormat="1" ht="31.9" customHeight="1">
      <c r="A304" s="56" t="s">
        <v>85</v>
      </c>
      <c r="B304" s="150" t="s">
        <v>244</v>
      </c>
      <c r="C304" s="151" t="s">
        <v>240</v>
      </c>
      <c r="D304" s="103" t="s">
        <v>30</v>
      </c>
      <c r="E304" s="151" t="s">
        <v>47</v>
      </c>
      <c r="F304" s="152" t="s">
        <v>495</v>
      </c>
      <c r="G304" s="152" t="s">
        <v>79</v>
      </c>
      <c r="H304" s="152" t="s">
        <v>495</v>
      </c>
      <c r="I304" s="152" t="s">
        <v>495</v>
      </c>
      <c r="J304" s="151" t="s">
        <v>72</v>
      </c>
      <c r="K304" s="31">
        <f t="shared" si="6"/>
        <v>500000</v>
      </c>
      <c r="L304" s="153">
        <v>500000</v>
      </c>
      <c r="M304" s="31"/>
      <c r="N304" s="103"/>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55"/>
    </row>
    <row r="305" spans="1:43" s="97" customFormat="1" ht="31.9" customHeight="1">
      <c r="A305" s="56" t="s">
        <v>85</v>
      </c>
      <c r="B305" s="150" t="s">
        <v>245</v>
      </c>
      <c r="C305" s="151" t="s">
        <v>240</v>
      </c>
      <c r="D305" s="103" t="s">
        <v>30</v>
      </c>
      <c r="E305" s="151" t="s">
        <v>71</v>
      </c>
      <c r="F305" s="152" t="s">
        <v>495</v>
      </c>
      <c r="G305" s="152" t="s">
        <v>495</v>
      </c>
      <c r="H305" s="152" t="s">
        <v>495</v>
      </c>
      <c r="I305" s="152" t="s">
        <v>495</v>
      </c>
      <c r="J305" s="151" t="s">
        <v>72</v>
      </c>
      <c r="K305" s="31">
        <f t="shared" si="6"/>
        <v>2000000</v>
      </c>
      <c r="L305" s="153">
        <v>2000000</v>
      </c>
      <c r="M305" s="31"/>
      <c r="N305" s="103"/>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55"/>
    </row>
    <row r="306" spans="1:43" s="97" customFormat="1" ht="31.9" customHeight="1">
      <c r="A306" s="56" t="s">
        <v>85</v>
      </c>
      <c r="B306" s="150" t="s">
        <v>246</v>
      </c>
      <c r="C306" s="151" t="s">
        <v>240</v>
      </c>
      <c r="D306" s="103" t="s">
        <v>30</v>
      </c>
      <c r="E306" s="151" t="s">
        <v>71</v>
      </c>
      <c r="F306" s="152" t="s">
        <v>495</v>
      </c>
      <c r="G306" s="152" t="s">
        <v>495</v>
      </c>
      <c r="H306" s="152" t="s">
        <v>495</v>
      </c>
      <c r="I306" s="152" t="s">
        <v>495</v>
      </c>
      <c r="J306" s="151" t="s">
        <v>72</v>
      </c>
      <c r="K306" s="31">
        <f t="shared" si="6"/>
        <v>4000000</v>
      </c>
      <c r="L306" s="153">
        <v>4000000</v>
      </c>
      <c r="M306" s="31"/>
      <c r="N306" s="103"/>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55"/>
    </row>
    <row r="307" spans="1:43" s="97" customFormat="1" ht="31.9" customHeight="1">
      <c r="A307" s="56" t="s">
        <v>85</v>
      </c>
      <c r="B307" s="150" t="s">
        <v>247</v>
      </c>
      <c r="C307" s="151" t="s">
        <v>240</v>
      </c>
      <c r="D307" s="103" t="s">
        <v>30</v>
      </c>
      <c r="E307" s="151" t="s">
        <v>71</v>
      </c>
      <c r="F307" s="152" t="s">
        <v>495</v>
      </c>
      <c r="G307" s="152" t="s">
        <v>495</v>
      </c>
      <c r="H307" s="152" t="s">
        <v>495</v>
      </c>
      <c r="I307" s="152" t="s">
        <v>495</v>
      </c>
      <c r="J307" s="151" t="s">
        <v>72</v>
      </c>
      <c r="K307" s="31">
        <f t="shared" si="6"/>
        <v>5000000</v>
      </c>
      <c r="L307" s="153">
        <v>5000000</v>
      </c>
      <c r="M307" s="31"/>
      <c r="N307" s="103"/>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55"/>
    </row>
    <row r="308" spans="1:43" s="97" customFormat="1" ht="31.9" customHeight="1">
      <c r="A308" s="56" t="s">
        <v>78</v>
      </c>
      <c r="B308" s="150" t="s">
        <v>248</v>
      </c>
      <c r="C308" s="151" t="s">
        <v>249</v>
      </c>
      <c r="D308" s="103" t="s">
        <v>30</v>
      </c>
      <c r="E308" s="151" t="s">
        <v>71</v>
      </c>
      <c r="F308" s="152" t="s">
        <v>495</v>
      </c>
      <c r="G308" s="152" t="s">
        <v>495</v>
      </c>
      <c r="H308" s="152" t="s">
        <v>495</v>
      </c>
      <c r="I308" s="152" t="s">
        <v>495</v>
      </c>
      <c r="J308" s="151" t="s">
        <v>72</v>
      </c>
      <c r="K308" s="31">
        <f t="shared" si="6"/>
        <v>1218000</v>
      </c>
      <c r="L308" s="31">
        <v>1218000</v>
      </c>
      <c r="M308" s="31"/>
      <c r="N308" s="103"/>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55"/>
    </row>
    <row r="309" spans="1:43" s="97" customFormat="1" ht="31.9" customHeight="1">
      <c r="A309" s="56" t="s">
        <v>83</v>
      </c>
      <c r="B309" s="150" t="s">
        <v>250</v>
      </c>
      <c r="C309" s="151" t="s">
        <v>249</v>
      </c>
      <c r="D309" s="103" t="s">
        <v>30</v>
      </c>
      <c r="E309" s="151" t="s">
        <v>47</v>
      </c>
      <c r="F309" s="152" t="s">
        <v>495</v>
      </c>
      <c r="G309" s="152" t="s">
        <v>79</v>
      </c>
      <c r="H309" s="152" t="s">
        <v>495</v>
      </c>
      <c r="I309" s="152" t="s">
        <v>495</v>
      </c>
      <c r="J309" s="151" t="s">
        <v>72</v>
      </c>
      <c r="K309" s="31">
        <f t="shared" si="6"/>
        <v>208000</v>
      </c>
      <c r="L309" s="31">
        <v>208000</v>
      </c>
      <c r="M309" s="31"/>
      <c r="N309" s="103"/>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55"/>
    </row>
    <row r="310" spans="1:43" s="97" customFormat="1" ht="31.9" customHeight="1">
      <c r="A310" s="56" t="s">
        <v>83</v>
      </c>
      <c r="B310" s="150" t="s">
        <v>251</v>
      </c>
      <c r="C310" s="151" t="s">
        <v>249</v>
      </c>
      <c r="D310" s="103" t="s">
        <v>30</v>
      </c>
      <c r="E310" s="151" t="s">
        <v>47</v>
      </c>
      <c r="F310" s="152" t="s">
        <v>495</v>
      </c>
      <c r="G310" s="152" t="s">
        <v>79</v>
      </c>
      <c r="H310" s="152" t="s">
        <v>495</v>
      </c>
      <c r="I310" s="152" t="s">
        <v>495</v>
      </c>
      <c r="J310" s="151" t="s">
        <v>72</v>
      </c>
      <c r="K310" s="31">
        <f t="shared" si="6"/>
        <v>74000</v>
      </c>
      <c r="L310" s="31">
        <v>74000</v>
      </c>
      <c r="M310" s="31"/>
      <c r="N310" s="103"/>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55"/>
    </row>
    <row r="311" spans="1:43" s="97" customFormat="1" ht="31.9" customHeight="1">
      <c r="A311" s="56" t="s">
        <v>78</v>
      </c>
      <c r="B311" s="150" t="s">
        <v>252</v>
      </c>
      <c r="C311" s="151" t="s">
        <v>253</v>
      </c>
      <c r="D311" s="103" t="s">
        <v>30</v>
      </c>
      <c r="E311" s="151" t="s">
        <v>47</v>
      </c>
      <c r="F311" s="152" t="s">
        <v>495</v>
      </c>
      <c r="G311" s="152" t="s">
        <v>79</v>
      </c>
      <c r="H311" s="152" t="s">
        <v>495</v>
      </c>
      <c r="I311" s="152" t="s">
        <v>495</v>
      </c>
      <c r="J311" s="151" t="s">
        <v>72</v>
      </c>
      <c r="K311" s="31">
        <f t="shared" si="6"/>
        <v>288000</v>
      </c>
      <c r="L311" s="31">
        <v>288000</v>
      </c>
      <c r="M311" s="31"/>
      <c r="N311" s="103"/>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55"/>
    </row>
    <row r="312" spans="1:43" s="97" customFormat="1" ht="31.9" customHeight="1">
      <c r="A312" s="56" t="s">
        <v>85</v>
      </c>
      <c r="B312" s="150" t="s">
        <v>254</v>
      </c>
      <c r="C312" s="151" t="s">
        <v>253</v>
      </c>
      <c r="D312" s="103" t="s">
        <v>30</v>
      </c>
      <c r="E312" s="151" t="s">
        <v>47</v>
      </c>
      <c r="F312" s="152" t="s">
        <v>495</v>
      </c>
      <c r="G312" s="152" t="s">
        <v>79</v>
      </c>
      <c r="H312" s="152" t="s">
        <v>495</v>
      </c>
      <c r="I312" s="152" t="s">
        <v>495</v>
      </c>
      <c r="J312" s="151" t="s">
        <v>72</v>
      </c>
      <c r="K312" s="31">
        <f t="shared" si="6"/>
        <v>712000</v>
      </c>
      <c r="L312" s="31">
        <v>712000</v>
      </c>
      <c r="M312" s="31"/>
      <c r="N312" s="103"/>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55"/>
    </row>
    <row r="313" spans="1:43" s="97" customFormat="1" ht="31.9" customHeight="1">
      <c r="A313" s="56" t="s">
        <v>85</v>
      </c>
      <c r="B313" s="150" t="s">
        <v>255</v>
      </c>
      <c r="C313" s="151" t="s">
        <v>253</v>
      </c>
      <c r="D313" s="103" t="s">
        <v>30</v>
      </c>
      <c r="E313" s="151" t="s">
        <v>47</v>
      </c>
      <c r="F313" s="152" t="s">
        <v>495</v>
      </c>
      <c r="G313" s="152" t="s">
        <v>79</v>
      </c>
      <c r="H313" s="152" t="s">
        <v>495</v>
      </c>
      <c r="I313" s="152" t="s">
        <v>495</v>
      </c>
      <c r="J313" s="151" t="s">
        <v>72</v>
      </c>
      <c r="K313" s="31">
        <f t="shared" si="6"/>
        <v>290000</v>
      </c>
      <c r="L313" s="31">
        <v>290000</v>
      </c>
      <c r="M313" s="31"/>
      <c r="N313" s="103"/>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55"/>
    </row>
    <row r="314" spans="1:43" s="97" customFormat="1" ht="31.9" customHeight="1">
      <c r="A314" s="56" t="s">
        <v>85</v>
      </c>
      <c r="B314" s="150" t="s">
        <v>256</v>
      </c>
      <c r="C314" s="151" t="s">
        <v>253</v>
      </c>
      <c r="D314" s="103" t="s">
        <v>30</v>
      </c>
      <c r="E314" s="151" t="s">
        <v>47</v>
      </c>
      <c r="F314" s="152" t="s">
        <v>495</v>
      </c>
      <c r="G314" s="152" t="s">
        <v>79</v>
      </c>
      <c r="H314" s="152" t="s">
        <v>495</v>
      </c>
      <c r="I314" s="152" t="s">
        <v>495</v>
      </c>
      <c r="J314" s="151" t="s">
        <v>72</v>
      </c>
      <c r="K314" s="31">
        <f t="shared" si="6"/>
        <v>210000</v>
      </c>
      <c r="L314" s="31">
        <v>210000</v>
      </c>
      <c r="M314" s="31"/>
      <c r="N314" s="103"/>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55"/>
    </row>
    <row r="315" spans="1:43" s="97" customFormat="1" ht="45">
      <c r="A315" s="56" t="s">
        <v>78</v>
      </c>
      <c r="B315" s="150" t="s">
        <v>257</v>
      </c>
      <c r="C315" s="151" t="s">
        <v>258</v>
      </c>
      <c r="D315" s="103" t="s">
        <v>30</v>
      </c>
      <c r="E315" s="151" t="s">
        <v>47</v>
      </c>
      <c r="F315" s="152" t="s">
        <v>495</v>
      </c>
      <c r="G315" s="152" t="s">
        <v>79</v>
      </c>
      <c r="H315" s="152" t="s">
        <v>495</v>
      </c>
      <c r="I315" s="152" t="s">
        <v>495</v>
      </c>
      <c r="J315" s="151" t="s">
        <v>72</v>
      </c>
      <c r="K315" s="31">
        <f t="shared" si="6"/>
        <v>18750</v>
      </c>
      <c r="L315" s="153">
        <v>18750</v>
      </c>
      <c r="M315" s="31"/>
      <c r="N315" s="103"/>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55"/>
    </row>
    <row r="316" spans="1:43" s="97" customFormat="1" ht="31.9" customHeight="1">
      <c r="A316" s="56" t="s">
        <v>78</v>
      </c>
      <c r="B316" s="150" t="s">
        <v>259</v>
      </c>
      <c r="C316" s="151" t="s">
        <v>258</v>
      </c>
      <c r="D316" s="103" t="s">
        <v>30</v>
      </c>
      <c r="E316" s="151" t="s">
        <v>47</v>
      </c>
      <c r="F316" s="152" t="s">
        <v>495</v>
      </c>
      <c r="G316" s="152" t="s">
        <v>79</v>
      </c>
      <c r="H316" s="152" t="s">
        <v>495</v>
      </c>
      <c r="I316" s="152" t="s">
        <v>495</v>
      </c>
      <c r="J316" s="151" t="s">
        <v>72</v>
      </c>
      <c r="K316" s="31">
        <f t="shared" si="6"/>
        <v>50000</v>
      </c>
      <c r="L316" s="153">
        <v>50000</v>
      </c>
      <c r="M316" s="31"/>
      <c r="N316" s="103"/>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55"/>
    </row>
    <row r="317" spans="1:43" s="97" customFormat="1" ht="31.9" customHeight="1">
      <c r="A317" s="56" t="s">
        <v>80</v>
      </c>
      <c r="B317" s="150" t="s">
        <v>81</v>
      </c>
      <c r="C317" s="151" t="s">
        <v>258</v>
      </c>
      <c r="D317" s="103" t="s">
        <v>30</v>
      </c>
      <c r="E317" s="151" t="s">
        <v>82</v>
      </c>
      <c r="F317" s="152" t="s">
        <v>495</v>
      </c>
      <c r="G317" s="152" t="s">
        <v>79</v>
      </c>
      <c r="H317" s="152" t="s">
        <v>495</v>
      </c>
      <c r="I317" s="152" t="s">
        <v>495</v>
      </c>
      <c r="J317" s="151" t="s">
        <v>72</v>
      </c>
      <c r="K317" s="31">
        <f t="shared" si="6"/>
        <v>641010</v>
      </c>
      <c r="L317" s="153">
        <v>641010</v>
      </c>
      <c r="M317" s="31"/>
      <c r="N317" s="103"/>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55"/>
    </row>
    <row r="318" spans="1:43" s="97" customFormat="1" ht="31.9" customHeight="1">
      <c r="A318" s="56" t="s">
        <v>83</v>
      </c>
      <c r="B318" s="150" t="s">
        <v>88</v>
      </c>
      <c r="C318" s="151" t="s">
        <v>258</v>
      </c>
      <c r="D318" s="103" t="s">
        <v>30</v>
      </c>
      <c r="E318" s="151" t="s">
        <v>47</v>
      </c>
      <c r="F318" s="152" t="s">
        <v>495</v>
      </c>
      <c r="G318" s="152" t="s">
        <v>79</v>
      </c>
      <c r="H318" s="152" t="s">
        <v>495</v>
      </c>
      <c r="I318" s="152" t="s">
        <v>495</v>
      </c>
      <c r="J318" s="151" t="s">
        <v>72</v>
      </c>
      <c r="K318" s="31">
        <f t="shared" si="6"/>
        <v>15586</v>
      </c>
      <c r="L318" s="153">
        <v>15586</v>
      </c>
      <c r="M318" s="31"/>
      <c r="N318" s="103"/>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55"/>
    </row>
    <row r="319" spans="1:43" s="97" customFormat="1" ht="31.9" customHeight="1">
      <c r="A319" s="56" t="s">
        <v>83</v>
      </c>
      <c r="B319" s="150" t="s">
        <v>84</v>
      </c>
      <c r="C319" s="151" t="s">
        <v>258</v>
      </c>
      <c r="D319" s="103" t="s">
        <v>30</v>
      </c>
      <c r="E319" s="151" t="s">
        <v>47</v>
      </c>
      <c r="F319" s="152" t="s">
        <v>495</v>
      </c>
      <c r="G319" s="152" t="s">
        <v>79</v>
      </c>
      <c r="H319" s="152" t="s">
        <v>495</v>
      </c>
      <c r="I319" s="152" t="s">
        <v>495</v>
      </c>
      <c r="J319" s="151" t="s">
        <v>72</v>
      </c>
      <c r="K319" s="31">
        <f t="shared" si="6"/>
        <v>32000</v>
      </c>
      <c r="L319" s="153">
        <v>32000</v>
      </c>
      <c r="M319" s="31"/>
      <c r="N319" s="103"/>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55"/>
    </row>
    <row r="320" spans="1:43" s="97" customFormat="1" ht="31.9" customHeight="1">
      <c r="A320" s="56" t="s">
        <v>128</v>
      </c>
      <c r="B320" s="150" t="s">
        <v>260</v>
      </c>
      <c r="C320" s="151" t="s">
        <v>258</v>
      </c>
      <c r="D320" s="103" t="s">
        <v>30</v>
      </c>
      <c r="E320" s="151" t="s">
        <v>47</v>
      </c>
      <c r="F320" s="152" t="s">
        <v>495</v>
      </c>
      <c r="G320" s="152" t="s">
        <v>79</v>
      </c>
      <c r="H320" s="152" t="s">
        <v>495</v>
      </c>
      <c r="I320" s="152" t="s">
        <v>495</v>
      </c>
      <c r="J320" s="151" t="s">
        <v>72</v>
      </c>
      <c r="K320" s="31">
        <f t="shared" si="6"/>
        <v>50000</v>
      </c>
      <c r="L320" s="153">
        <v>50000</v>
      </c>
      <c r="M320" s="31"/>
      <c r="N320" s="103"/>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55"/>
    </row>
    <row r="321" spans="1:48" s="97" customFormat="1" ht="31.9" customHeight="1">
      <c r="A321" s="56" t="s">
        <v>128</v>
      </c>
      <c r="B321" s="150" t="s">
        <v>261</v>
      </c>
      <c r="C321" s="151" t="s">
        <v>258</v>
      </c>
      <c r="D321" s="103" t="s">
        <v>30</v>
      </c>
      <c r="E321" s="151" t="s">
        <v>47</v>
      </c>
      <c r="F321" s="152" t="s">
        <v>495</v>
      </c>
      <c r="G321" s="152" t="s">
        <v>79</v>
      </c>
      <c r="H321" s="152" t="s">
        <v>495</v>
      </c>
      <c r="I321" s="152" t="s">
        <v>495</v>
      </c>
      <c r="J321" s="151" t="s">
        <v>72</v>
      </c>
      <c r="K321" s="31">
        <f t="shared" si="6"/>
        <v>150000</v>
      </c>
      <c r="L321" s="153">
        <v>150000</v>
      </c>
      <c r="M321" s="31"/>
      <c r="N321" s="103"/>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55"/>
    </row>
    <row r="322" spans="1:48" s="97" customFormat="1" ht="31.9" customHeight="1">
      <c r="A322" s="56" t="s">
        <v>128</v>
      </c>
      <c r="B322" s="150" t="s">
        <v>262</v>
      </c>
      <c r="C322" s="151" t="s">
        <v>258</v>
      </c>
      <c r="D322" s="103" t="s">
        <v>30</v>
      </c>
      <c r="E322" s="151" t="s">
        <v>47</v>
      </c>
      <c r="F322" s="152" t="s">
        <v>495</v>
      </c>
      <c r="G322" s="152" t="s">
        <v>79</v>
      </c>
      <c r="H322" s="152" t="s">
        <v>495</v>
      </c>
      <c r="I322" s="152" t="s">
        <v>495</v>
      </c>
      <c r="J322" s="151" t="s">
        <v>72</v>
      </c>
      <c r="K322" s="31">
        <f t="shared" si="6"/>
        <v>100000</v>
      </c>
      <c r="L322" s="153">
        <v>100000</v>
      </c>
      <c r="M322" s="31"/>
      <c r="N322" s="103"/>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55"/>
    </row>
    <row r="323" spans="1:48" s="97" customFormat="1" ht="31.9" customHeight="1">
      <c r="A323" s="56" t="s">
        <v>85</v>
      </c>
      <c r="B323" s="150" t="s">
        <v>263</v>
      </c>
      <c r="C323" s="151" t="s">
        <v>264</v>
      </c>
      <c r="D323" s="103" t="s">
        <v>30</v>
      </c>
      <c r="E323" s="151" t="s">
        <v>71</v>
      </c>
      <c r="F323" s="152" t="s">
        <v>495</v>
      </c>
      <c r="G323" s="152" t="s">
        <v>495</v>
      </c>
      <c r="H323" s="152" t="s">
        <v>495</v>
      </c>
      <c r="I323" s="152" t="s">
        <v>495</v>
      </c>
      <c r="J323" s="151" t="s">
        <v>72</v>
      </c>
      <c r="K323" s="31">
        <f t="shared" si="6"/>
        <v>3000000</v>
      </c>
      <c r="L323" s="153">
        <v>3000000</v>
      </c>
      <c r="M323" s="31"/>
      <c r="N323" s="103"/>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55"/>
    </row>
    <row r="324" spans="1:48" s="97" customFormat="1" ht="31.9" customHeight="1">
      <c r="A324" s="56" t="s">
        <v>85</v>
      </c>
      <c r="B324" s="150" t="s">
        <v>647</v>
      </c>
      <c r="C324" s="151" t="s">
        <v>264</v>
      </c>
      <c r="D324" s="103" t="s">
        <v>30</v>
      </c>
      <c r="E324" s="151" t="s">
        <v>47</v>
      </c>
      <c r="F324" s="152" t="s">
        <v>495</v>
      </c>
      <c r="G324" s="152" t="s">
        <v>79</v>
      </c>
      <c r="H324" s="152" t="s">
        <v>495</v>
      </c>
      <c r="I324" s="152" t="s">
        <v>495</v>
      </c>
      <c r="J324" s="151" t="s">
        <v>72</v>
      </c>
      <c r="K324" s="31">
        <f t="shared" si="6"/>
        <v>1000000</v>
      </c>
      <c r="L324" s="153">
        <v>1000000</v>
      </c>
      <c r="M324" s="31"/>
      <c r="N324" s="103"/>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55"/>
    </row>
    <row r="325" spans="1:48" s="97" customFormat="1" ht="31.9" customHeight="1">
      <c r="A325" s="56" t="s">
        <v>85</v>
      </c>
      <c r="B325" s="150" t="s">
        <v>648</v>
      </c>
      <c r="C325" s="151" t="s">
        <v>264</v>
      </c>
      <c r="D325" s="103" t="s">
        <v>30</v>
      </c>
      <c r="E325" s="151" t="s">
        <v>47</v>
      </c>
      <c r="F325" s="152" t="s">
        <v>495</v>
      </c>
      <c r="G325" s="152" t="s">
        <v>79</v>
      </c>
      <c r="H325" s="152" t="s">
        <v>495</v>
      </c>
      <c r="I325" s="152" t="s">
        <v>495</v>
      </c>
      <c r="J325" s="151" t="s">
        <v>72</v>
      </c>
      <c r="K325" s="31">
        <f t="shared" si="6"/>
        <v>300000</v>
      </c>
      <c r="L325" s="153">
        <v>300000</v>
      </c>
      <c r="M325" s="31"/>
      <c r="N325" s="103"/>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55"/>
    </row>
    <row r="326" spans="1:48" s="97" customFormat="1" ht="31.9" customHeight="1">
      <c r="A326" s="56" t="s">
        <v>85</v>
      </c>
      <c r="B326" s="150" t="s">
        <v>649</v>
      </c>
      <c r="C326" s="151" t="s">
        <v>264</v>
      </c>
      <c r="D326" s="103" t="s">
        <v>30</v>
      </c>
      <c r="E326" s="151" t="s">
        <v>47</v>
      </c>
      <c r="F326" s="152" t="s">
        <v>495</v>
      </c>
      <c r="G326" s="152" t="s">
        <v>79</v>
      </c>
      <c r="H326" s="152" t="s">
        <v>495</v>
      </c>
      <c r="I326" s="152" t="s">
        <v>495</v>
      </c>
      <c r="J326" s="151" t="s">
        <v>72</v>
      </c>
      <c r="K326" s="31">
        <f t="shared" si="6"/>
        <v>150000</v>
      </c>
      <c r="L326" s="153">
        <v>150000</v>
      </c>
      <c r="M326" s="31"/>
      <c r="N326" s="103"/>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55"/>
    </row>
    <row r="327" spans="1:48" s="97" customFormat="1" ht="31.9" customHeight="1">
      <c r="A327" s="56" t="s">
        <v>78</v>
      </c>
      <c r="B327" s="150" t="s">
        <v>112</v>
      </c>
      <c r="C327" s="151" t="s">
        <v>265</v>
      </c>
      <c r="D327" s="103" t="s">
        <v>30</v>
      </c>
      <c r="E327" s="151" t="s">
        <v>47</v>
      </c>
      <c r="F327" s="152" t="s">
        <v>495</v>
      </c>
      <c r="G327" s="152" t="s">
        <v>79</v>
      </c>
      <c r="H327" s="152" t="s">
        <v>495</v>
      </c>
      <c r="I327" s="152" t="s">
        <v>495</v>
      </c>
      <c r="J327" s="151" t="s">
        <v>72</v>
      </c>
      <c r="K327" s="31">
        <f t="shared" si="6"/>
        <v>92500</v>
      </c>
      <c r="L327" s="153">
        <v>92500</v>
      </c>
      <c r="M327" s="31"/>
      <c r="N327" s="103"/>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8"/>
    </row>
    <row r="328" spans="1:48" s="97" customFormat="1" ht="31.9" customHeight="1">
      <c r="A328" s="56" t="s">
        <v>80</v>
      </c>
      <c r="B328" s="150" t="s">
        <v>81</v>
      </c>
      <c r="C328" s="151" t="s">
        <v>265</v>
      </c>
      <c r="D328" s="103" t="s">
        <v>30</v>
      </c>
      <c r="E328" s="151" t="s">
        <v>82</v>
      </c>
      <c r="F328" s="152" t="s">
        <v>495</v>
      </c>
      <c r="G328" s="152" t="s">
        <v>79</v>
      </c>
      <c r="H328" s="152" t="s">
        <v>495</v>
      </c>
      <c r="I328" s="152" t="s">
        <v>495</v>
      </c>
      <c r="J328" s="151" t="s">
        <v>72</v>
      </c>
      <c r="K328" s="31">
        <f t="shared" si="6"/>
        <v>163484.04</v>
      </c>
      <c r="L328" s="153">
        <v>163484.04</v>
      </c>
      <c r="M328" s="31"/>
      <c r="N328" s="103"/>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8"/>
    </row>
    <row r="329" spans="1:48" s="97" customFormat="1" ht="31.9" customHeight="1">
      <c r="A329" s="56" t="s">
        <v>83</v>
      </c>
      <c r="B329" s="150" t="s">
        <v>88</v>
      </c>
      <c r="C329" s="151" t="s">
        <v>265</v>
      </c>
      <c r="D329" s="103" t="s">
        <v>30</v>
      </c>
      <c r="E329" s="151" t="s">
        <v>47</v>
      </c>
      <c r="F329" s="152" t="s">
        <v>495</v>
      </c>
      <c r="G329" s="152" t="s">
        <v>79</v>
      </c>
      <c r="H329" s="152" t="s">
        <v>495</v>
      </c>
      <c r="I329" s="152" t="s">
        <v>495</v>
      </c>
      <c r="J329" s="151" t="s">
        <v>72</v>
      </c>
      <c r="K329" s="31">
        <f t="shared" si="6"/>
        <v>19433.27</v>
      </c>
      <c r="L329" s="153">
        <v>19433.27</v>
      </c>
      <c r="M329" s="31"/>
      <c r="N329" s="103"/>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55"/>
      <c r="AR329" s="156"/>
      <c r="AS329" s="156"/>
      <c r="AT329" s="156"/>
      <c r="AU329" s="156"/>
      <c r="AV329" s="156"/>
    </row>
    <row r="330" spans="1:48" s="97" customFormat="1" ht="31.9" customHeight="1">
      <c r="A330" s="56" t="s">
        <v>83</v>
      </c>
      <c r="B330" s="150" t="s">
        <v>84</v>
      </c>
      <c r="C330" s="151" t="s">
        <v>265</v>
      </c>
      <c r="D330" s="103" t="s">
        <v>30</v>
      </c>
      <c r="E330" s="151" t="s">
        <v>47</v>
      </c>
      <c r="F330" s="152" t="s">
        <v>495</v>
      </c>
      <c r="G330" s="152" t="s">
        <v>79</v>
      </c>
      <c r="H330" s="152" t="s">
        <v>495</v>
      </c>
      <c r="I330" s="152" t="s">
        <v>495</v>
      </c>
      <c r="J330" s="151" t="s">
        <v>72</v>
      </c>
      <c r="K330" s="31">
        <f t="shared" si="6"/>
        <v>721279.28</v>
      </c>
      <c r="L330" s="153">
        <v>721279.28</v>
      </c>
      <c r="M330" s="31"/>
      <c r="N330" s="103"/>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8"/>
    </row>
    <row r="331" spans="1:48" s="97" customFormat="1" ht="31.9" customHeight="1">
      <c r="A331" s="56" t="s">
        <v>106</v>
      </c>
      <c r="B331" s="150" t="s">
        <v>608</v>
      </c>
      <c r="C331" s="151" t="s">
        <v>265</v>
      </c>
      <c r="D331" s="103" t="s">
        <v>30</v>
      </c>
      <c r="E331" s="151" t="s">
        <v>71</v>
      </c>
      <c r="F331" s="152" t="s">
        <v>495</v>
      </c>
      <c r="G331" s="152" t="s">
        <v>495</v>
      </c>
      <c r="H331" s="152" t="s">
        <v>495</v>
      </c>
      <c r="I331" s="152" t="s">
        <v>495</v>
      </c>
      <c r="J331" s="151" t="s">
        <v>72</v>
      </c>
      <c r="K331" s="31">
        <f t="shared" si="6"/>
        <v>1600000</v>
      </c>
      <c r="L331" s="31"/>
      <c r="M331" s="31">
        <v>1600000</v>
      </c>
      <c r="N331" s="103"/>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8"/>
    </row>
    <row r="332" spans="1:48" s="97" customFormat="1" ht="31.9" customHeight="1">
      <c r="A332" s="56" t="s">
        <v>106</v>
      </c>
      <c r="B332" s="150" t="s">
        <v>650</v>
      </c>
      <c r="C332" s="151" t="s">
        <v>265</v>
      </c>
      <c r="D332" s="103" t="s">
        <v>30</v>
      </c>
      <c r="E332" s="151" t="s">
        <v>71</v>
      </c>
      <c r="F332" s="152" t="s">
        <v>495</v>
      </c>
      <c r="G332" s="152" t="s">
        <v>495</v>
      </c>
      <c r="H332" s="152" t="s">
        <v>495</v>
      </c>
      <c r="I332" s="152" t="s">
        <v>495</v>
      </c>
      <c r="J332" s="151" t="s">
        <v>72</v>
      </c>
      <c r="K332" s="31">
        <f t="shared" si="6"/>
        <v>2300000</v>
      </c>
      <c r="L332" s="31"/>
      <c r="M332" s="31">
        <v>2300000</v>
      </c>
      <c r="N332" s="103"/>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8"/>
    </row>
    <row r="333" spans="1:48" s="97" customFormat="1" ht="31.9" customHeight="1">
      <c r="A333" s="56" t="s">
        <v>106</v>
      </c>
      <c r="B333" s="150" t="s">
        <v>651</v>
      </c>
      <c r="C333" s="151" t="s">
        <v>265</v>
      </c>
      <c r="D333" s="103" t="s">
        <v>30</v>
      </c>
      <c r="E333" s="151" t="s">
        <v>47</v>
      </c>
      <c r="F333" s="152" t="s">
        <v>495</v>
      </c>
      <c r="G333" s="152" t="s">
        <v>79</v>
      </c>
      <c r="H333" s="152" t="s">
        <v>495</v>
      </c>
      <c r="I333" s="152" t="s">
        <v>495</v>
      </c>
      <c r="J333" s="151" t="s">
        <v>72</v>
      </c>
      <c r="K333" s="31">
        <f t="shared" si="6"/>
        <v>360000</v>
      </c>
      <c r="L333" s="31"/>
      <c r="M333" s="31">
        <v>360000</v>
      </c>
      <c r="N333" s="103"/>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8"/>
    </row>
    <row r="334" spans="1:48" s="97" customFormat="1" ht="31.9" customHeight="1">
      <c r="A334" s="56" t="s">
        <v>111</v>
      </c>
      <c r="B334" s="150" t="s">
        <v>652</v>
      </c>
      <c r="C334" s="151" t="s">
        <v>265</v>
      </c>
      <c r="D334" s="103" t="s">
        <v>30</v>
      </c>
      <c r="E334" s="151" t="s">
        <v>47</v>
      </c>
      <c r="F334" s="152" t="s">
        <v>495</v>
      </c>
      <c r="G334" s="152" t="s">
        <v>79</v>
      </c>
      <c r="H334" s="152" t="s">
        <v>495</v>
      </c>
      <c r="I334" s="152" t="s">
        <v>495</v>
      </c>
      <c r="J334" s="151" t="s">
        <v>72</v>
      </c>
      <c r="K334" s="31">
        <f t="shared" si="6"/>
        <v>10000</v>
      </c>
      <c r="L334" s="31"/>
      <c r="M334" s="31">
        <v>10000</v>
      </c>
      <c r="N334" s="103"/>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8"/>
    </row>
    <row r="335" spans="1:48" s="97" customFormat="1" ht="31.9" customHeight="1">
      <c r="A335" s="56" t="s">
        <v>111</v>
      </c>
      <c r="B335" s="150" t="s">
        <v>652</v>
      </c>
      <c r="C335" s="151" t="s">
        <v>265</v>
      </c>
      <c r="D335" s="103" t="s">
        <v>30</v>
      </c>
      <c r="E335" s="151" t="s">
        <v>47</v>
      </c>
      <c r="F335" s="152" t="s">
        <v>495</v>
      </c>
      <c r="G335" s="152" t="s">
        <v>79</v>
      </c>
      <c r="H335" s="152" t="s">
        <v>495</v>
      </c>
      <c r="I335" s="152" t="s">
        <v>495</v>
      </c>
      <c r="J335" s="151" t="s">
        <v>72</v>
      </c>
      <c r="K335" s="31">
        <f t="shared" si="6"/>
        <v>20000</v>
      </c>
      <c r="L335" s="31"/>
      <c r="M335" s="31">
        <v>20000</v>
      </c>
      <c r="N335" s="103"/>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8"/>
    </row>
    <row r="336" spans="1:48" s="97" customFormat="1" ht="31.9" customHeight="1">
      <c r="A336" s="56" t="s">
        <v>266</v>
      </c>
      <c r="B336" s="150" t="s">
        <v>81</v>
      </c>
      <c r="C336" s="151" t="s">
        <v>265</v>
      </c>
      <c r="D336" s="103" t="s">
        <v>30</v>
      </c>
      <c r="E336" s="151" t="s">
        <v>71</v>
      </c>
      <c r="F336" s="152" t="s">
        <v>495</v>
      </c>
      <c r="G336" s="152" t="s">
        <v>495</v>
      </c>
      <c r="H336" s="152" t="s">
        <v>495</v>
      </c>
      <c r="I336" s="152" t="s">
        <v>495</v>
      </c>
      <c r="J336" s="151" t="s">
        <v>266</v>
      </c>
      <c r="K336" s="31">
        <v>1588300</v>
      </c>
      <c r="L336" s="31"/>
      <c r="M336" s="31"/>
      <c r="N336" s="103"/>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55"/>
    </row>
    <row r="337" spans="1:48" s="97" customFormat="1" ht="31.9" customHeight="1">
      <c r="A337" s="56" t="s">
        <v>266</v>
      </c>
      <c r="B337" s="150" t="s">
        <v>267</v>
      </c>
      <c r="C337" s="151" t="s">
        <v>265</v>
      </c>
      <c r="D337" s="103" t="s">
        <v>30</v>
      </c>
      <c r="E337" s="151" t="s">
        <v>47</v>
      </c>
      <c r="F337" s="152" t="s">
        <v>495</v>
      </c>
      <c r="G337" s="152" t="s">
        <v>79</v>
      </c>
      <c r="H337" s="152" t="s">
        <v>495</v>
      </c>
      <c r="I337" s="152" t="s">
        <v>495</v>
      </c>
      <c r="J337" s="151" t="s">
        <v>266</v>
      </c>
      <c r="K337" s="31">
        <v>540000</v>
      </c>
      <c r="L337" s="31"/>
      <c r="M337" s="31"/>
      <c r="N337" s="103"/>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55"/>
    </row>
    <row r="338" spans="1:48" s="97" customFormat="1" ht="31.9" customHeight="1">
      <c r="A338" s="56" t="s">
        <v>266</v>
      </c>
      <c r="B338" s="150" t="s">
        <v>268</v>
      </c>
      <c r="C338" s="151" t="s">
        <v>265</v>
      </c>
      <c r="D338" s="103" t="s">
        <v>30</v>
      </c>
      <c r="E338" s="151" t="s">
        <v>47</v>
      </c>
      <c r="F338" s="152" t="s">
        <v>495</v>
      </c>
      <c r="G338" s="152" t="s">
        <v>79</v>
      </c>
      <c r="H338" s="152" t="s">
        <v>495</v>
      </c>
      <c r="I338" s="152" t="s">
        <v>495</v>
      </c>
      <c r="J338" s="151" t="s">
        <v>266</v>
      </c>
      <c r="K338" s="31">
        <v>560000</v>
      </c>
      <c r="L338" s="31"/>
      <c r="M338" s="31"/>
      <c r="N338" s="103"/>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55"/>
    </row>
    <row r="339" spans="1:48" s="97" customFormat="1" ht="31.9" customHeight="1">
      <c r="A339" s="56" t="s">
        <v>266</v>
      </c>
      <c r="B339" s="150" t="s">
        <v>269</v>
      </c>
      <c r="C339" s="151" t="s">
        <v>265</v>
      </c>
      <c r="D339" s="103" t="s">
        <v>30</v>
      </c>
      <c r="E339" s="151" t="s">
        <v>47</v>
      </c>
      <c r="F339" s="152" t="s">
        <v>495</v>
      </c>
      <c r="G339" s="152" t="s">
        <v>79</v>
      </c>
      <c r="H339" s="152" t="s">
        <v>495</v>
      </c>
      <c r="I339" s="152" t="s">
        <v>495</v>
      </c>
      <c r="J339" s="151" t="s">
        <v>266</v>
      </c>
      <c r="K339" s="31">
        <v>343750</v>
      </c>
      <c r="L339" s="31"/>
      <c r="M339" s="31"/>
      <c r="N339" s="103"/>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55"/>
    </row>
    <row r="340" spans="1:48" s="156" customFormat="1" ht="56.25">
      <c r="A340" s="56" t="s">
        <v>78</v>
      </c>
      <c r="B340" s="150" t="s">
        <v>272</v>
      </c>
      <c r="C340" s="151" t="s">
        <v>273</v>
      </c>
      <c r="D340" s="103" t="s">
        <v>30</v>
      </c>
      <c r="E340" s="151" t="s">
        <v>47</v>
      </c>
      <c r="F340" s="152" t="s">
        <v>495</v>
      </c>
      <c r="G340" s="152" t="s">
        <v>79</v>
      </c>
      <c r="H340" s="152" t="s">
        <v>495</v>
      </c>
      <c r="I340" s="152" t="s">
        <v>495</v>
      </c>
      <c r="J340" s="151" t="s">
        <v>271</v>
      </c>
      <c r="K340" s="31">
        <f t="shared" ref="K340:K403" si="7">SUBTOTAL(9,L340:M340)</f>
        <v>243750</v>
      </c>
      <c r="L340" s="153">
        <v>243750</v>
      </c>
      <c r="M340" s="31"/>
      <c r="N340" s="103"/>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55"/>
      <c r="AR340" s="97"/>
      <c r="AS340" s="97"/>
      <c r="AT340" s="97"/>
      <c r="AU340" s="97"/>
      <c r="AV340" s="97"/>
    </row>
    <row r="341" spans="1:48" s="156" customFormat="1" ht="56.25">
      <c r="A341" s="56" t="s">
        <v>78</v>
      </c>
      <c r="B341" s="150" t="s">
        <v>274</v>
      </c>
      <c r="C341" s="151" t="s">
        <v>273</v>
      </c>
      <c r="D341" s="103" t="s">
        <v>30</v>
      </c>
      <c r="E341" s="151" t="s">
        <v>47</v>
      </c>
      <c r="F341" s="152" t="s">
        <v>495</v>
      </c>
      <c r="G341" s="152" t="s">
        <v>79</v>
      </c>
      <c r="H341" s="152" t="s">
        <v>495</v>
      </c>
      <c r="I341" s="152" t="s">
        <v>495</v>
      </c>
      <c r="J341" s="151" t="s">
        <v>271</v>
      </c>
      <c r="K341" s="31">
        <f t="shared" si="7"/>
        <v>32400</v>
      </c>
      <c r="L341" s="153">
        <v>32400</v>
      </c>
      <c r="M341" s="31"/>
      <c r="N341" s="103"/>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55"/>
      <c r="AR341" s="97"/>
      <c r="AS341" s="97"/>
      <c r="AT341" s="97"/>
      <c r="AU341" s="97"/>
      <c r="AV341" s="97"/>
    </row>
    <row r="342" spans="1:48" s="97" customFormat="1" ht="56.25">
      <c r="A342" s="56" t="s">
        <v>78</v>
      </c>
      <c r="B342" s="150" t="s">
        <v>275</v>
      </c>
      <c r="C342" s="151" t="s">
        <v>273</v>
      </c>
      <c r="D342" s="103" t="s">
        <v>30</v>
      </c>
      <c r="E342" s="151" t="s">
        <v>47</v>
      </c>
      <c r="F342" s="152" t="s">
        <v>495</v>
      </c>
      <c r="G342" s="152" t="s">
        <v>79</v>
      </c>
      <c r="H342" s="152" t="s">
        <v>495</v>
      </c>
      <c r="I342" s="152" t="s">
        <v>495</v>
      </c>
      <c r="J342" s="151" t="s">
        <v>271</v>
      </c>
      <c r="K342" s="31">
        <f t="shared" si="7"/>
        <v>48750</v>
      </c>
      <c r="L342" s="153">
        <v>48750</v>
      </c>
      <c r="M342" s="31"/>
      <c r="N342" s="103"/>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55"/>
    </row>
    <row r="343" spans="1:48" s="97" customFormat="1" ht="56.25">
      <c r="A343" s="56" t="s">
        <v>78</v>
      </c>
      <c r="B343" s="150" t="s">
        <v>276</v>
      </c>
      <c r="C343" s="151" t="s">
        <v>273</v>
      </c>
      <c r="D343" s="103" t="s">
        <v>30</v>
      </c>
      <c r="E343" s="151" t="s">
        <v>47</v>
      </c>
      <c r="F343" s="152" t="s">
        <v>495</v>
      </c>
      <c r="G343" s="152" t="s">
        <v>79</v>
      </c>
      <c r="H343" s="152" t="s">
        <v>495</v>
      </c>
      <c r="I343" s="152" t="s">
        <v>495</v>
      </c>
      <c r="J343" s="151" t="s">
        <v>271</v>
      </c>
      <c r="K343" s="31">
        <f t="shared" si="7"/>
        <v>78000</v>
      </c>
      <c r="L343" s="153">
        <v>78000</v>
      </c>
      <c r="M343" s="31"/>
      <c r="N343" s="103"/>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8"/>
      <c r="AR343" s="156"/>
      <c r="AS343" s="156"/>
      <c r="AT343" s="156"/>
      <c r="AU343" s="156"/>
      <c r="AV343" s="156"/>
    </row>
    <row r="344" spans="1:48" s="97" customFormat="1" ht="33.75">
      <c r="A344" s="56" t="s">
        <v>78</v>
      </c>
      <c r="B344" s="150" t="s">
        <v>277</v>
      </c>
      <c r="C344" s="151" t="s">
        <v>273</v>
      </c>
      <c r="D344" s="103" t="s">
        <v>30</v>
      </c>
      <c r="E344" s="151" t="s">
        <v>71</v>
      </c>
      <c r="F344" s="152" t="s">
        <v>495</v>
      </c>
      <c r="G344" s="152" t="s">
        <v>495</v>
      </c>
      <c r="H344" s="152" t="s">
        <v>495</v>
      </c>
      <c r="I344" s="152" t="s">
        <v>495</v>
      </c>
      <c r="J344" s="151" t="s">
        <v>271</v>
      </c>
      <c r="K344" s="31">
        <f t="shared" si="7"/>
        <v>1800000</v>
      </c>
      <c r="L344" s="153">
        <v>1800000</v>
      </c>
      <c r="M344" s="31"/>
      <c r="N344" s="103"/>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55"/>
    </row>
    <row r="345" spans="1:48" s="97" customFormat="1" ht="31.9" customHeight="1">
      <c r="A345" s="56" t="s">
        <v>78</v>
      </c>
      <c r="B345" s="150" t="s">
        <v>278</v>
      </c>
      <c r="C345" s="151" t="s">
        <v>273</v>
      </c>
      <c r="D345" s="103" t="s">
        <v>30</v>
      </c>
      <c r="E345" s="151" t="s">
        <v>47</v>
      </c>
      <c r="F345" s="152" t="s">
        <v>495</v>
      </c>
      <c r="G345" s="152" t="s">
        <v>79</v>
      </c>
      <c r="H345" s="152" t="s">
        <v>495</v>
      </c>
      <c r="I345" s="152" t="s">
        <v>495</v>
      </c>
      <c r="J345" s="151" t="s">
        <v>271</v>
      </c>
      <c r="K345" s="31">
        <f t="shared" si="7"/>
        <v>75000</v>
      </c>
      <c r="L345" s="153">
        <v>75000</v>
      </c>
      <c r="M345" s="31"/>
      <c r="N345" s="103"/>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55"/>
    </row>
    <row r="346" spans="1:48" s="97" customFormat="1" ht="45">
      <c r="A346" s="56" t="s">
        <v>78</v>
      </c>
      <c r="B346" s="150" t="s">
        <v>279</v>
      </c>
      <c r="C346" s="151" t="s">
        <v>273</v>
      </c>
      <c r="D346" s="103" t="s">
        <v>30</v>
      </c>
      <c r="E346" s="151" t="s">
        <v>47</v>
      </c>
      <c r="F346" s="152" t="s">
        <v>495</v>
      </c>
      <c r="G346" s="152" t="s">
        <v>79</v>
      </c>
      <c r="H346" s="152" t="s">
        <v>495</v>
      </c>
      <c r="I346" s="152" t="s">
        <v>495</v>
      </c>
      <c r="J346" s="151" t="s">
        <v>271</v>
      </c>
      <c r="K346" s="31">
        <f t="shared" si="7"/>
        <v>960000</v>
      </c>
      <c r="L346" s="153">
        <v>960000</v>
      </c>
      <c r="M346" s="31"/>
      <c r="N346" s="103"/>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55"/>
    </row>
    <row r="347" spans="1:48" s="97" customFormat="1" ht="45">
      <c r="A347" s="56" t="s">
        <v>78</v>
      </c>
      <c r="B347" s="150" t="s">
        <v>280</v>
      </c>
      <c r="C347" s="151" t="s">
        <v>273</v>
      </c>
      <c r="D347" s="103" t="s">
        <v>30</v>
      </c>
      <c r="E347" s="151" t="s">
        <v>47</v>
      </c>
      <c r="F347" s="152" t="s">
        <v>495</v>
      </c>
      <c r="G347" s="152" t="s">
        <v>79</v>
      </c>
      <c r="H347" s="152" t="s">
        <v>495</v>
      </c>
      <c r="I347" s="152" t="s">
        <v>495</v>
      </c>
      <c r="J347" s="151" t="s">
        <v>271</v>
      </c>
      <c r="K347" s="31">
        <f t="shared" si="7"/>
        <v>995000</v>
      </c>
      <c r="L347" s="153">
        <v>995000</v>
      </c>
      <c r="M347" s="31"/>
      <c r="N347" s="103"/>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55"/>
    </row>
    <row r="348" spans="1:48" s="97" customFormat="1" ht="31.9" customHeight="1">
      <c r="A348" s="56" t="s">
        <v>78</v>
      </c>
      <c r="B348" s="150" t="s">
        <v>281</v>
      </c>
      <c r="C348" s="151" t="s">
        <v>273</v>
      </c>
      <c r="D348" s="103" t="s">
        <v>30</v>
      </c>
      <c r="E348" s="151" t="s">
        <v>47</v>
      </c>
      <c r="F348" s="152" t="s">
        <v>495</v>
      </c>
      <c r="G348" s="152" t="s">
        <v>79</v>
      </c>
      <c r="H348" s="152" t="s">
        <v>495</v>
      </c>
      <c r="I348" s="152" t="s">
        <v>495</v>
      </c>
      <c r="J348" s="151" t="s">
        <v>271</v>
      </c>
      <c r="K348" s="31">
        <f t="shared" si="7"/>
        <v>180000</v>
      </c>
      <c r="L348" s="153">
        <v>180000</v>
      </c>
      <c r="M348" s="31"/>
      <c r="N348" s="103"/>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55"/>
    </row>
    <row r="349" spans="1:48" s="97" customFormat="1" ht="31.9" customHeight="1">
      <c r="A349" s="56" t="s">
        <v>78</v>
      </c>
      <c r="B349" s="150" t="s">
        <v>282</v>
      </c>
      <c r="C349" s="151" t="s">
        <v>273</v>
      </c>
      <c r="D349" s="103" t="s">
        <v>30</v>
      </c>
      <c r="E349" s="151" t="s">
        <v>47</v>
      </c>
      <c r="F349" s="152" t="s">
        <v>495</v>
      </c>
      <c r="G349" s="152" t="s">
        <v>79</v>
      </c>
      <c r="H349" s="152" t="s">
        <v>495</v>
      </c>
      <c r="I349" s="152" t="s">
        <v>495</v>
      </c>
      <c r="J349" s="151" t="s">
        <v>271</v>
      </c>
      <c r="K349" s="31">
        <f t="shared" si="7"/>
        <v>21000</v>
      </c>
      <c r="L349" s="153">
        <v>21000</v>
      </c>
      <c r="M349" s="31"/>
      <c r="N349" s="103"/>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8"/>
      <c r="AR349" s="156"/>
      <c r="AS349" s="156"/>
      <c r="AT349" s="156"/>
      <c r="AU349" s="156"/>
      <c r="AV349" s="156"/>
    </row>
    <row r="350" spans="1:48" s="97" customFormat="1" ht="31.9" customHeight="1">
      <c r="A350" s="56" t="s">
        <v>78</v>
      </c>
      <c r="B350" s="150" t="s">
        <v>283</v>
      </c>
      <c r="C350" s="151" t="s">
        <v>273</v>
      </c>
      <c r="D350" s="103" t="s">
        <v>30</v>
      </c>
      <c r="E350" s="151" t="s">
        <v>47</v>
      </c>
      <c r="F350" s="152" t="s">
        <v>495</v>
      </c>
      <c r="G350" s="152" t="s">
        <v>79</v>
      </c>
      <c r="H350" s="152" t="s">
        <v>495</v>
      </c>
      <c r="I350" s="152" t="s">
        <v>495</v>
      </c>
      <c r="J350" s="151" t="s">
        <v>271</v>
      </c>
      <c r="K350" s="31">
        <f t="shared" si="7"/>
        <v>60000</v>
      </c>
      <c r="L350" s="153">
        <v>60000</v>
      </c>
      <c r="M350" s="31"/>
      <c r="N350" s="103"/>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55"/>
      <c r="AR350" s="156"/>
      <c r="AS350" s="156"/>
      <c r="AT350" s="156"/>
      <c r="AU350" s="156"/>
      <c r="AV350" s="156"/>
    </row>
    <row r="351" spans="1:48" s="156" customFormat="1" ht="31.9" customHeight="1">
      <c r="A351" s="56" t="s">
        <v>78</v>
      </c>
      <c r="B351" s="150" t="s">
        <v>284</v>
      </c>
      <c r="C351" s="151" t="s">
        <v>273</v>
      </c>
      <c r="D351" s="103" t="s">
        <v>30</v>
      </c>
      <c r="E351" s="151" t="s">
        <v>47</v>
      </c>
      <c r="F351" s="152" t="s">
        <v>495</v>
      </c>
      <c r="G351" s="152" t="s">
        <v>79</v>
      </c>
      <c r="H351" s="152" t="s">
        <v>495</v>
      </c>
      <c r="I351" s="152" t="s">
        <v>495</v>
      </c>
      <c r="J351" s="151" t="s">
        <v>271</v>
      </c>
      <c r="K351" s="31">
        <f t="shared" si="7"/>
        <v>96000</v>
      </c>
      <c r="L351" s="153">
        <v>96000</v>
      </c>
      <c r="M351" s="31"/>
      <c r="N351" s="103"/>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55"/>
      <c r="AR351" s="97"/>
      <c r="AS351" s="97"/>
      <c r="AT351" s="97"/>
      <c r="AU351" s="97"/>
      <c r="AV351" s="97"/>
    </row>
    <row r="352" spans="1:48" s="97" customFormat="1" ht="31.9" customHeight="1">
      <c r="A352" s="56" t="s">
        <v>78</v>
      </c>
      <c r="B352" s="150" t="s">
        <v>285</v>
      </c>
      <c r="C352" s="151" t="s">
        <v>273</v>
      </c>
      <c r="D352" s="103" t="s">
        <v>30</v>
      </c>
      <c r="E352" s="151" t="s">
        <v>47</v>
      </c>
      <c r="F352" s="152" t="s">
        <v>495</v>
      </c>
      <c r="G352" s="152" t="s">
        <v>79</v>
      </c>
      <c r="H352" s="152" t="s">
        <v>495</v>
      </c>
      <c r="I352" s="152" t="s">
        <v>495</v>
      </c>
      <c r="J352" s="151" t="s">
        <v>271</v>
      </c>
      <c r="K352" s="31">
        <f t="shared" si="7"/>
        <v>990000</v>
      </c>
      <c r="L352" s="153">
        <v>990000</v>
      </c>
      <c r="M352" s="31"/>
      <c r="N352" s="103"/>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55"/>
    </row>
    <row r="353" spans="1:48" s="156" customFormat="1" ht="31.9" customHeight="1">
      <c r="A353" s="56" t="s">
        <v>78</v>
      </c>
      <c r="B353" s="150" t="s">
        <v>285</v>
      </c>
      <c r="C353" s="151" t="s">
        <v>273</v>
      </c>
      <c r="D353" s="103" t="s">
        <v>30</v>
      </c>
      <c r="E353" s="151" t="s">
        <v>47</v>
      </c>
      <c r="F353" s="152" t="s">
        <v>495</v>
      </c>
      <c r="G353" s="152" t="s">
        <v>79</v>
      </c>
      <c r="H353" s="152" t="s">
        <v>495</v>
      </c>
      <c r="I353" s="152" t="s">
        <v>495</v>
      </c>
      <c r="J353" s="151" t="s">
        <v>271</v>
      </c>
      <c r="K353" s="31">
        <f t="shared" si="7"/>
        <v>336000</v>
      </c>
      <c r="L353" s="153">
        <v>336000</v>
      </c>
      <c r="M353" s="31"/>
      <c r="N353" s="103"/>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55"/>
    </row>
    <row r="354" spans="1:48" s="156" customFormat="1" ht="31.9" customHeight="1">
      <c r="A354" s="56" t="s">
        <v>78</v>
      </c>
      <c r="B354" s="150" t="s">
        <v>285</v>
      </c>
      <c r="C354" s="151" t="s">
        <v>273</v>
      </c>
      <c r="D354" s="103" t="s">
        <v>30</v>
      </c>
      <c r="E354" s="151" t="s">
        <v>47</v>
      </c>
      <c r="F354" s="152" t="s">
        <v>495</v>
      </c>
      <c r="G354" s="152" t="s">
        <v>79</v>
      </c>
      <c r="H354" s="152" t="s">
        <v>495</v>
      </c>
      <c r="I354" s="152" t="s">
        <v>495</v>
      </c>
      <c r="J354" s="151" t="s">
        <v>271</v>
      </c>
      <c r="K354" s="31">
        <f t="shared" si="7"/>
        <v>210000</v>
      </c>
      <c r="L354" s="153">
        <v>210000</v>
      </c>
      <c r="M354" s="31"/>
      <c r="N354" s="103"/>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55"/>
    </row>
    <row r="355" spans="1:48" s="156" customFormat="1" ht="31.9" customHeight="1">
      <c r="A355" s="56" t="s">
        <v>78</v>
      </c>
      <c r="B355" s="150" t="s">
        <v>286</v>
      </c>
      <c r="C355" s="151" t="s">
        <v>273</v>
      </c>
      <c r="D355" s="103" t="s">
        <v>30</v>
      </c>
      <c r="E355" s="151" t="s">
        <v>47</v>
      </c>
      <c r="F355" s="152" t="s">
        <v>495</v>
      </c>
      <c r="G355" s="152" t="s">
        <v>79</v>
      </c>
      <c r="H355" s="152" t="s">
        <v>495</v>
      </c>
      <c r="I355" s="152" t="s">
        <v>495</v>
      </c>
      <c r="J355" s="151" t="s">
        <v>271</v>
      </c>
      <c r="K355" s="31">
        <f t="shared" si="7"/>
        <v>210000</v>
      </c>
      <c r="L355" s="153">
        <v>210000</v>
      </c>
      <c r="M355" s="31"/>
      <c r="N355" s="103"/>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55"/>
    </row>
    <row r="356" spans="1:48" s="156" customFormat="1" ht="45">
      <c r="A356" s="56" t="s">
        <v>78</v>
      </c>
      <c r="B356" s="150" t="s">
        <v>287</v>
      </c>
      <c r="C356" s="151" t="s">
        <v>273</v>
      </c>
      <c r="D356" s="103" t="s">
        <v>30</v>
      </c>
      <c r="E356" s="151" t="s">
        <v>47</v>
      </c>
      <c r="F356" s="152" t="s">
        <v>495</v>
      </c>
      <c r="G356" s="152" t="s">
        <v>79</v>
      </c>
      <c r="H356" s="152" t="s">
        <v>495</v>
      </c>
      <c r="I356" s="152" t="s">
        <v>495</v>
      </c>
      <c r="J356" s="151" t="s">
        <v>271</v>
      </c>
      <c r="K356" s="31">
        <f t="shared" si="7"/>
        <v>140000</v>
      </c>
      <c r="L356" s="153">
        <v>140000</v>
      </c>
      <c r="M356" s="31"/>
      <c r="N356" s="103"/>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55"/>
      <c r="AR356" s="97"/>
      <c r="AS356" s="97"/>
      <c r="AT356" s="97"/>
      <c r="AU356" s="97"/>
      <c r="AV356" s="97"/>
    </row>
    <row r="357" spans="1:48" s="97" customFormat="1" ht="31.9" customHeight="1">
      <c r="A357" s="56" t="s">
        <v>78</v>
      </c>
      <c r="B357" s="150" t="s">
        <v>288</v>
      </c>
      <c r="C357" s="151" t="s">
        <v>273</v>
      </c>
      <c r="D357" s="103" t="s">
        <v>30</v>
      </c>
      <c r="E357" s="151" t="s">
        <v>47</v>
      </c>
      <c r="F357" s="152" t="s">
        <v>495</v>
      </c>
      <c r="G357" s="152" t="s">
        <v>79</v>
      </c>
      <c r="H357" s="152" t="s">
        <v>495</v>
      </c>
      <c r="I357" s="152" t="s">
        <v>495</v>
      </c>
      <c r="J357" s="151" t="s">
        <v>271</v>
      </c>
      <c r="K357" s="31">
        <f t="shared" si="7"/>
        <v>14400</v>
      </c>
      <c r="L357" s="153">
        <v>14400</v>
      </c>
      <c r="M357" s="31"/>
      <c r="N357" s="103"/>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55"/>
    </row>
    <row r="358" spans="1:48" s="97" customFormat="1" ht="31.9" customHeight="1">
      <c r="A358" s="56" t="s">
        <v>78</v>
      </c>
      <c r="B358" s="150" t="s">
        <v>289</v>
      </c>
      <c r="C358" s="151" t="s">
        <v>273</v>
      </c>
      <c r="D358" s="103" t="s">
        <v>30</v>
      </c>
      <c r="E358" s="151" t="s">
        <v>47</v>
      </c>
      <c r="F358" s="152" t="s">
        <v>495</v>
      </c>
      <c r="G358" s="152" t="s">
        <v>79</v>
      </c>
      <c r="H358" s="152" t="s">
        <v>495</v>
      </c>
      <c r="I358" s="152" t="s">
        <v>495</v>
      </c>
      <c r="J358" s="151" t="s">
        <v>271</v>
      </c>
      <c r="K358" s="31">
        <f t="shared" si="7"/>
        <v>52500</v>
      </c>
      <c r="L358" s="153">
        <v>52500</v>
      </c>
      <c r="M358" s="31"/>
      <c r="N358" s="103"/>
      <c r="O358" s="167"/>
      <c r="P358" s="167"/>
      <c r="Q358" s="167"/>
      <c r="R358" s="167"/>
      <c r="S358" s="167"/>
      <c r="T358" s="167"/>
      <c r="U358" s="167"/>
      <c r="V358" s="167"/>
      <c r="W358" s="167"/>
      <c r="X358" s="167"/>
      <c r="Y358" s="167"/>
      <c r="Z358" s="167"/>
      <c r="AA358" s="167"/>
      <c r="AB358" s="167"/>
      <c r="AC358" s="167"/>
      <c r="AD358" s="103"/>
      <c r="AE358" s="103"/>
      <c r="AF358" s="103"/>
      <c r="AG358" s="103"/>
      <c r="AH358" s="167"/>
      <c r="AI358" s="167"/>
      <c r="AJ358" s="167"/>
      <c r="AK358" s="167"/>
      <c r="AL358" s="167"/>
      <c r="AM358" s="167"/>
      <c r="AN358" s="167"/>
      <c r="AO358" s="167"/>
      <c r="AP358" s="167"/>
      <c r="AQ358" s="168"/>
    </row>
    <row r="359" spans="1:48" s="97" customFormat="1" ht="31.9" customHeight="1">
      <c r="A359" s="56" t="s">
        <v>85</v>
      </c>
      <c r="B359" s="150" t="s">
        <v>290</v>
      </c>
      <c r="C359" s="151" t="s">
        <v>273</v>
      </c>
      <c r="D359" s="103" t="s">
        <v>30</v>
      </c>
      <c r="E359" s="151" t="s">
        <v>47</v>
      </c>
      <c r="F359" s="152" t="s">
        <v>495</v>
      </c>
      <c r="G359" s="152" t="s">
        <v>79</v>
      </c>
      <c r="H359" s="152" t="s">
        <v>495</v>
      </c>
      <c r="I359" s="152" t="s">
        <v>495</v>
      </c>
      <c r="J359" s="151" t="s">
        <v>271</v>
      </c>
      <c r="K359" s="31">
        <f t="shared" si="7"/>
        <v>100000</v>
      </c>
      <c r="L359" s="153">
        <v>100000</v>
      </c>
      <c r="M359" s="31"/>
      <c r="N359" s="103"/>
      <c r="O359" s="167"/>
      <c r="P359" s="167"/>
      <c r="Q359" s="167"/>
      <c r="R359" s="167"/>
      <c r="S359" s="167"/>
      <c r="T359" s="167"/>
      <c r="U359" s="167"/>
      <c r="V359" s="167"/>
      <c r="W359" s="167"/>
      <c r="X359" s="167"/>
      <c r="Y359" s="167"/>
      <c r="Z359" s="167"/>
      <c r="AA359" s="167"/>
      <c r="AB359" s="167"/>
      <c r="AC359" s="167"/>
      <c r="AD359" s="103"/>
      <c r="AE359" s="103"/>
      <c r="AF359" s="103"/>
      <c r="AG359" s="103"/>
      <c r="AH359" s="167"/>
      <c r="AI359" s="167"/>
      <c r="AJ359" s="167"/>
      <c r="AK359" s="167"/>
      <c r="AL359" s="167"/>
      <c r="AM359" s="167"/>
      <c r="AN359" s="167"/>
      <c r="AO359" s="167"/>
      <c r="AP359" s="167"/>
      <c r="AQ359" s="168"/>
    </row>
    <row r="360" spans="1:48" s="97" customFormat="1" ht="31.9" customHeight="1">
      <c r="A360" s="56" t="s">
        <v>85</v>
      </c>
      <c r="B360" s="150" t="s">
        <v>291</v>
      </c>
      <c r="C360" s="151" t="s">
        <v>273</v>
      </c>
      <c r="D360" s="103" t="s">
        <v>30</v>
      </c>
      <c r="E360" s="151" t="s">
        <v>47</v>
      </c>
      <c r="F360" s="152" t="s">
        <v>495</v>
      </c>
      <c r="G360" s="152" t="s">
        <v>79</v>
      </c>
      <c r="H360" s="152" t="s">
        <v>495</v>
      </c>
      <c r="I360" s="152" t="s">
        <v>495</v>
      </c>
      <c r="J360" s="151" t="s">
        <v>271</v>
      </c>
      <c r="K360" s="31">
        <f t="shared" si="7"/>
        <v>750000</v>
      </c>
      <c r="L360" s="153">
        <v>750000</v>
      </c>
      <c r="M360" s="31"/>
      <c r="N360" s="103"/>
      <c r="O360" s="167"/>
      <c r="P360" s="167"/>
      <c r="Q360" s="167"/>
      <c r="R360" s="167"/>
      <c r="S360" s="167"/>
      <c r="T360" s="167"/>
      <c r="U360" s="167"/>
      <c r="V360" s="167"/>
      <c r="W360" s="167"/>
      <c r="X360" s="167"/>
      <c r="Y360" s="167"/>
      <c r="Z360" s="167"/>
      <c r="AA360" s="167"/>
      <c r="AB360" s="167"/>
      <c r="AC360" s="167"/>
      <c r="AD360" s="103"/>
      <c r="AE360" s="103"/>
      <c r="AF360" s="103"/>
      <c r="AG360" s="103"/>
      <c r="AH360" s="167"/>
      <c r="AI360" s="167"/>
      <c r="AJ360" s="167"/>
      <c r="AK360" s="167"/>
      <c r="AL360" s="167"/>
      <c r="AM360" s="167"/>
      <c r="AN360" s="167"/>
      <c r="AO360" s="167"/>
      <c r="AP360" s="167"/>
      <c r="AQ360" s="168"/>
    </row>
    <row r="361" spans="1:48" s="97" customFormat="1" ht="31.9" customHeight="1">
      <c r="A361" s="56" t="s">
        <v>85</v>
      </c>
      <c r="B361" s="150" t="s">
        <v>653</v>
      </c>
      <c r="C361" s="151" t="s">
        <v>273</v>
      </c>
      <c r="D361" s="103" t="s">
        <v>30</v>
      </c>
      <c r="E361" s="151" t="s">
        <v>47</v>
      </c>
      <c r="F361" s="152" t="s">
        <v>495</v>
      </c>
      <c r="G361" s="152" t="s">
        <v>79</v>
      </c>
      <c r="H361" s="152" t="s">
        <v>495</v>
      </c>
      <c r="I361" s="152" t="s">
        <v>495</v>
      </c>
      <c r="J361" s="151" t="s">
        <v>271</v>
      </c>
      <c r="K361" s="31">
        <f t="shared" si="7"/>
        <v>900000</v>
      </c>
      <c r="L361" s="153">
        <v>900000</v>
      </c>
      <c r="M361" s="31"/>
      <c r="N361" s="103"/>
      <c r="O361" s="167"/>
      <c r="P361" s="167"/>
      <c r="Q361" s="167"/>
      <c r="R361" s="167"/>
      <c r="S361" s="167"/>
      <c r="T361" s="167"/>
      <c r="U361" s="167"/>
      <c r="V361" s="167"/>
      <c r="W361" s="169"/>
      <c r="X361" s="167"/>
      <c r="Y361" s="167"/>
      <c r="Z361" s="167"/>
      <c r="AA361" s="167"/>
      <c r="AB361" s="167"/>
      <c r="AC361" s="167"/>
      <c r="AD361" s="103"/>
      <c r="AE361" s="103"/>
      <c r="AF361" s="103"/>
      <c r="AG361" s="103"/>
      <c r="AH361" s="167"/>
      <c r="AI361" s="167"/>
      <c r="AJ361" s="167"/>
      <c r="AK361" s="167"/>
      <c r="AL361" s="167"/>
      <c r="AM361" s="167"/>
      <c r="AN361" s="167"/>
      <c r="AO361" s="167"/>
      <c r="AP361" s="167"/>
      <c r="AQ361" s="168"/>
    </row>
    <row r="362" spans="1:48" s="97" customFormat="1" ht="45">
      <c r="A362" s="56" t="s">
        <v>85</v>
      </c>
      <c r="B362" s="150" t="s">
        <v>292</v>
      </c>
      <c r="C362" s="151" t="s">
        <v>273</v>
      </c>
      <c r="D362" s="103" t="s">
        <v>30</v>
      </c>
      <c r="E362" s="151" t="s">
        <v>47</v>
      </c>
      <c r="F362" s="152" t="s">
        <v>495</v>
      </c>
      <c r="G362" s="152" t="s">
        <v>79</v>
      </c>
      <c r="H362" s="152" t="s">
        <v>495</v>
      </c>
      <c r="I362" s="152" t="s">
        <v>495</v>
      </c>
      <c r="J362" s="151" t="s">
        <v>271</v>
      </c>
      <c r="K362" s="31">
        <f t="shared" si="7"/>
        <v>200000</v>
      </c>
      <c r="L362" s="153">
        <v>200000</v>
      </c>
      <c r="M362" s="31"/>
      <c r="N362" s="103"/>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55"/>
    </row>
    <row r="363" spans="1:48" s="97" customFormat="1" ht="33.75">
      <c r="A363" s="56" t="s">
        <v>85</v>
      </c>
      <c r="B363" s="150" t="s">
        <v>293</v>
      </c>
      <c r="C363" s="151" t="s">
        <v>273</v>
      </c>
      <c r="D363" s="103" t="s">
        <v>30</v>
      </c>
      <c r="E363" s="151" t="s">
        <v>47</v>
      </c>
      <c r="F363" s="152" t="s">
        <v>495</v>
      </c>
      <c r="G363" s="152" t="s">
        <v>79</v>
      </c>
      <c r="H363" s="152" t="s">
        <v>495</v>
      </c>
      <c r="I363" s="152" t="s">
        <v>495</v>
      </c>
      <c r="J363" s="151" t="s">
        <v>271</v>
      </c>
      <c r="K363" s="31">
        <f t="shared" si="7"/>
        <v>750000</v>
      </c>
      <c r="L363" s="153">
        <v>750000</v>
      </c>
      <c r="M363" s="31"/>
      <c r="N363" s="103"/>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55"/>
    </row>
    <row r="364" spans="1:48" s="97" customFormat="1" ht="45">
      <c r="A364" s="56" t="s">
        <v>78</v>
      </c>
      <c r="B364" s="150" t="s">
        <v>283</v>
      </c>
      <c r="C364" s="151" t="s">
        <v>294</v>
      </c>
      <c r="D364" s="103" t="s">
        <v>30</v>
      </c>
      <c r="E364" s="151" t="s">
        <v>47</v>
      </c>
      <c r="F364" s="152" t="s">
        <v>495</v>
      </c>
      <c r="G364" s="152" t="s">
        <v>79</v>
      </c>
      <c r="H364" s="152" t="s">
        <v>495</v>
      </c>
      <c r="I364" s="152" t="s">
        <v>495</v>
      </c>
      <c r="J364" s="151" t="s">
        <v>271</v>
      </c>
      <c r="K364" s="31">
        <f t="shared" si="7"/>
        <v>60000</v>
      </c>
      <c r="L364" s="153">
        <v>60000</v>
      </c>
      <c r="M364" s="31"/>
      <c r="N364" s="103"/>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55"/>
    </row>
    <row r="365" spans="1:48" s="97" customFormat="1" ht="45">
      <c r="A365" s="56" t="s">
        <v>78</v>
      </c>
      <c r="B365" s="150" t="s">
        <v>284</v>
      </c>
      <c r="C365" s="151" t="s">
        <v>294</v>
      </c>
      <c r="D365" s="103" t="s">
        <v>30</v>
      </c>
      <c r="E365" s="151" t="s">
        <v>47</v>
      </c>
      <c r="F365" s="152" t="s">
        <v>495</v>
      </c>
      <c r="G365" s="152" t="s">
        <v>79</v>
      </c>
      <c r="H365" s="152" t="s">
        <v>495</v>
      </c>
      <c r="I365" s="152" t="s">
        <v>495</v>
      </c>
      <c r="J365" s="151" t="s">
        <v>271</v>
      </c>
      <c r="K365" s="31">
        <f t="shared" si="7"/>
        <v>96000</v>
      </c>
      <c r="L365" s="153">
        <v>96000</v>
      </c>
      <c r="M365" s="31"/>
      <c r="N365" s="103"/>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55"/>
    </row>
    <row r="366" spans="1:48" s="156" customFormat="1" ht="33.75">
      <c r="A366" s="56" t="s">
        <v>78</v>
      </c>
      <c r="B366" s="150" t="s">
        <v>285</v>
      </c>
      <c r="C366" s="151" t="s">
        <v>294</v>
      </c>
      <c r="D366" s="103" t="s">
        <v>30</v>
      </c>
      <c r="E366" s="151" t="s">
        <v>47</v>
      </c>
      <c r="F366" s="152" t="s">
        <v>495</v>
      </c>
      <c r="G366" s="152" t="s">
        <v>79</v>
      </c>
      <c r="H366" s="152" t="s">
        <v>495</v>
      </c>
      <c r="I366" s="152" t="s">
        <v>495</v>
      </c>
      <c r="J366" s="151" t="s">
        <v>271</v>
      </c>
      <c r="K366" s="31">
        <f t="shared" si="7"/>
        <v>990000</v>
      </c>
      <c r="L366" s="153">
        <v>990000</v>
      </c>
      <c r="M366" s="31"/>
      <c r="N366" s="103"/>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55"/>
      <c r="AR366" s="97"/>
      <c r="AS366" s="97"/>
      <c r="AT366" s="97"/>
      <c r="AU366" s="97"/>
      <c r="AV366" s="97"/>
    </row>
    <row r="367" spans="1:48" s="156" customFormat="1" ht="33.75">
      <c r="A367" s="56" t="s">
        <v>78</v>
      </c>
      <c r="B367" s="150" t="s">
        <v>285</v>
      </c>
      <c r="C367" s="151" t="s">
        <v>294</v>
      </c>
      <c r="D367" s="103" t="s">
        <v>30</v>
      </c>
      <c r="E367" s="151" t="s">
        <v>47</v>
      </c>
      <c r="F367" s="152" t="s">
        <v>495</v>
      </c>
      <c r="G367" s="152" t="s">
        <v>79</v>
      </c>
      <c r="H367" s="152" t="s">
        <v>495</v>
      </c>
      <c r="I367" s="152" t="s">
        <v>495</v>
      </c>
      <c r="J367" s="151" t="s">
        <v>271</v>
      </c>
      <c r="K367" s="31">
        <f t="shared" si="7"/>
        <v>336000</v>
      </c>
      <c r="L367" s="153">
        <v>336000</v>
      </c>
      <c r="M367" s="31"/>
      <c r="N367" s="103"/>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55"/>
      <c r="AR367" s="97"/>
      <c r="AS367" s="97"/>
      <c r="AT367" s="97"/>
      <c r="AU367" s="97"/>
      <c r="AV367" s="97"/>
    </row>
    <row r="368" spans="1:48" s="156" customFormat="1" ht="31.9" customHeight="1">
      <c r="A368" s="56" t="s">
        <v>78</v>
      </c>
      <c r="B368" s="150" t="s">
        <v>285</v>
      </c>
      <c r="C368" s="151" t="s">
        <v>294</v>
      </c>
      <c r="D368" s="103" t="s">
        <v>30</v>
      </c>
      <c r="E368" s="151" t="s">
        <v>47</v>
      </c>
      <c r="F368" s="152" t="s">
        <v>495</v>
      </c>
      <c r="G368" s="152" t="s">
        <v>79</v>
      </c>
      <c r="H368" s="152" t="s">
        <v>495</v>
      </c>
      <c r="I368" s="152" t="s">
        <v>495</v>
      </c>
      <c r="J368" s="151" t="s">
        <v>271</v>
      </c>
      <c r="K368" s="31">
        <f t="shared" si="7"/>
        <v>210000</v>
      </c>
      <c r="L368" s="153">
        <v>210000</v>
      </c>
      <c r="M368" s="31"/>
      <c r="N368" s="103"/>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55"/>
      <c r="AR368" s="97"/>
      <c r="AS368" s="97"/>
      <c r="AT368" s="97"/>
      <c r="AU368" s="97"/>
      <c r="AV368" s="97"/>
    </row>
    <row r="369" spans="1:48" s="97" customFormat="1" ht="33.75">
      <c r="A369" s="56" t="s">
        <v>78</v>
      </c>
      <c r="B369" s="150" t="s">
        <v>286</v>
      </c>
      <c r="C369" s="151" t="s">
        <v>294</v>
      </c>
      <c r="D369" s="103" t="s">
        <v>30</v>
      </c>
      <c r="E369" s="151" t="s">
        <v>47</v>
      </c>
      <c r="F369" s="152" t="s">
        <v>495</v>
      </c>
      <c r="G369" s="152" t="s">
        <v>79</v>
      </c>
      <c r="H369" s="152" t="s">
        <v>495</v>
      </c>
      <c r="I369" s="152" t="s">
        <v>495</v>
      </c>
      <c r="J369" s="151" t="s">
        <v>271</v>
      </c>
      <c r="K369" s="31">
        <f t="shared" si="7"/>
        <v>210000</v>
      </c>
      <c r="L369" s="153">
        <v>210000</v>
      </c>
      <c r="M369" s="31"/>
      <c r="N369" s="103"/>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55"/>
    </row>
    <row r="370" spans="1:48" s="97" customFormat="1" ht="45">
      <c r="A370" s="56" t="s">
        <v>78</v>
      </c>
      <c r="B370" s="150" t="s">
        <v>287</v>
      </c>
      <c r="C370" s="151" t="s">
        <v>294</v>
      </c>
      <c r="D370" s="103" t="s">
        <v>30</v>
      </c>
      <c r="E370" s="151" t="s">
        <v>47</v>
      </c>
      <c r="F370" s="152" t="s">
        <v>495</v>
      </c>
      <c r="G370" s="152" t="s">
        <v>79</v>
      </c>
      <c r="H370" s="152" t="s">
        <v>495</v>
      </c>
      <c r="I370" s="152" t="s">
        <v>495</v>
      </c>
      <c r="J370" s="151" t="s">
        <v>271</v>
      </c>
      <c r="K370" s="31">
        <f t="shared" si="7"/>
        <v>140000</v>
      </c>
      <c r="L370" s="153">
        <v>140000</v>
      </c>
      <c r="M370" s="31"/>
      <c r="N370" s="103"/>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55"/>
    </row>
    <row r="371" spans="1:48" s="97" customFormat="1" ht="45">
      <c r="A371" s="56" t="s">
        <v>78</v>
      </c>
      <c r="B371" s="150" t="s">
        <v>288</v>
      </c>
      <c r="C371" s="151" t="s">
        <v>294</v>
      </c>
      <c r="D371" s="103" t="s">
        <v>30</v>
      </c>
      <c r="E371" s="151" t="s">
        <v>47</v>
      </c>
      <c r="F371" s="152" t="s">
        <v>495</v>
      </c>
      <c r="G371" s="152" t="s">
        <v>79</v>
      </c>
      <c r="H371" s="152" t="s">
        <v>495</v>
      </c>
      <c r="I371" s="152" t="s">
        <v>495</v>
      </c>
      <c r="J371" s="151" t="s">
        <v>271</v>
      </c>
      <c r="K371" s="31">
        <f t="shared" si="7"/>
        <v>14400</v>
      </c>
      <c r="L371" s="153">
        <v>14400</v>
      </c>
      <c r="M371" s="31"/>
      <c r="N371" s="103"/>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55"/>
    </row>
    <row r="372" spans="1:48" s="97" customFormat="1" ht="33.75">
      <c r="A372" s="56" t="s">
        <v>78</v>
      </c>
      <c r="B372" s="150" t="s">
        <v>289</v>
      </c>
      <c r="C372" s="151" t="s">
        <v>294</v>
      </c>
      <c r="D372" s="103" t="s">
        <v>30</v>
      </c>
      <c r="E372" s="151" t="s">
        <v>47</v>
      </c>
      <c r="F372" s="152" t="s">
        <v>495</v>
      </c>
      <c r="G372" s="152" t="s">
        <v>79</v>
      </c>
      <c r="H372" s="152" t="s">
        <v>495</v>
      </c>
      <c r="I372" s="152" t="s">
        <v>495</v>
      </c>
      <c r="J372" s="151" t="s">
        <v>271</v>
      </c>
      <c r="K372" s="31">
        <f t="shared" si="7"/>
        <v>52500</v>
      </c>
      <c r="L372" s="153">
        <v>52500</v>
      </c>
      <c r="M372" s="31"/>
      <c r="N372" s="103"/>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55"/>
    </row>
    <row r="373" spans="1:48" s="156" customFormat="1" ht="31.9" customHeight="1">
      <c r="A373" s="56" t="s">
        <v>85</v>
      </c>
      <c r="B373" s="150" t="s">
        <v>290</v>
      </c>
      <c r="C373" s="151" t="s">
        <v>294</v>
      </c>
      <c r="D373" s="103" t="s">
        <v>30</v>
      </c>
      <c r="E373" s="151" t="s">
        <v>47</v>
      </c>
      <c r="F373" s="152" t="s">
        <v>495</v>
      </c>
      <c r="G373" s="152" t="s">
        <v>79</v>
      </c>
      <c r="H373" s="152" t="s">
        <v>495</v>
      </c>
      <c r="I373" s="152" t="s">
        <v>495</v>
      </c>
      <c r="J373" s="151" t="s">
        <v>271</v>
      </c>
      <c r="K373" s="31">
        <f t="shared" si="7"/>
        <v>100000</v>
      </c>
      <c r="L373" s="153">
        <v>100000</v>
      </c>
      <c r="M373" s="31"/>
      <c r="N373" s="103"/>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55"/>
      <c r="AR373" s="97"/>
      <c r="AS373" s="97"/>
      <c r="AT373" s="97"/>
      <c r="AU373" s="97"/>
      <c r="AV373" s="97"/>
    </row>
    <row r="374" spans="1:48" s="156" customFormat="1" ht="31.9" customHeight="1">
      <c r="A374" s="56" t="s">
        <v>85</v>
      </c>
      <c r="B374" s="150" t="s">
        <v>291</v>
      </c>
      <c r="C374" s="151" t="s">
        <v>294</v>
      </c>
      <c r="D374" s="103" t="s">
        <v>30</v>
      </c>
      <c r="E374" s="151" t="s">
        <v>47</v>
      </c>
      <c r="F374" s="152" t="s">
        <v>495</v>
      </c>
      <c r="G374" s="152" t="s">
        <v>79</v>
      </c>
      <c r="H374" s="152" t="s">
        <v>495</v>
      </c>
      <c r="I374" s="152" t="s">
        <v>495</v>
      </c>
      <c r="J374" s="151" t="s">
        <v>271</v>
      </c>
      <c r="K374" s="31">
        <f t="shared" si="7"/>
        <v>750000</v>
      </c>
      <c r="L374" s="153">
        <v>750000</v>
      </c>
      <c r="M374" s="31"/>
      <c r="N374" s="103"/>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55"/>
      <c r="AR374" s="97"/>
      <c r="AS374" s="97"/>
      <c r="AT374" s="97"/>
      <c r="AU374" s="97"/>
      <c r="AV374" s="97"/>
    </row>
    <row r="375" spans="1:48" s="156" customFormat="1" ht="31.9" customHeight="1">
      <c r="A375" s="56" t="s">
        <v>85</v>
      </c>
      <c r="B375" s="150" t="s">
        <v>653</v>
      </c>
      <c r="C375" s="151" t="s">
        <v>294</v>
      </c>
      <c r="D375" s="103" t="s">
        <v>30</v>
      </c>
      <c r="E375" s="151" t="s">
        <v>47</v>
      </c>
      <c r="F375" s="152" t="s">
        <v>495</v>
      </c>
      <c r="G375" s="152" t="s">
        <v>79</v>
      </c>
      <c r="H375" s="152" t="s">
        <v>495</v>
      </c>
      <c r="I375" s="152" t="s">
        <v>495</v>
      </c>
      <c r="J375" s="151" t="s">
        <v>271</v>
      </c>
      <c r="K375" s="31">
        <f t="shared" si="7"/>
        <v>900000</v>
      </c>
      <c r="L375" s="153">
        <v>900000</v>
      </c>
      <c r="M375" s="31"/>
      <c r="N375" s="103"/>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55"/>
      <c r="AR375" s="97"/>
      <c r="AS375" s="97"/>
      <c r="AT375" s="97"/>
      <c r="AU375" s="97"/>
      <c r="AV375" s="97"/>
    </row>
    <row r="376" spans="1:48" s="156" customFormat="1" ht="31.9" customHeight="1">
      <c r="A376" s="56" t="s">
        <v>85</v>
      </c>
      <c r="B376" s="150" t="s">
        <v>292</v>
      </c>
      <c r="C376" s="151" t="s">
        <v>294</v>
      </c>
      <c r="D376" s="103" t="s">
        <v>30</v>
      </c>
      <c r="E376" s="151" t="s">
        <v>47</v>
      </c>
      <c r="F376" s="152" t="s">
        <v>495</v>
      </c>
      <c r="G376" s="152" t="s">
        <v>79</v>
      </c>
      <c r="H376" s="152" t="s">
        <v>495</v>
      </c>
      <c r="I376" s="152" t="s">
        <v>495</v>
      </c>
      <c r="J376" s="151" t="s">
        <v>271</v>
      </c>
      <c r="K376" s="31">
        <f t="shared" si="7"/>
        <v>200000</v>
      </c>
      <c r="L376" s="153">
        <v>200000</v>
      </c>
      <c r="M376" s="31"/>
      <c r="N376" s="103"/>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55"/>
      <c r="AR376" s="97"/>
      <c r="AS376" s="97"/>
      <c r="AT376" s="97"/>
      <c r="AU376" s="97"/>
      <c r="AV376" s="97"/>
    </row>
    <row r="377" spans="1:48" s="97" customFormat="1" ht="33.75">
      <c r="A377" s="56" t="s">
        <v>85</v>
      </c>
      <c r="B377" s="150" t="s">
        <v>293</v>
      </c>
      <c r="C377" s="151" t="s">
        <v>294</v>
      </c>
      <c r="D377" s="103" t="s">
        <v>30</v>
      </c>
      <c r="E377" s="151" t="s">
        <v>47</v>
      </c>
      <c r="F377" s="152" t="s">
        <v>495</v>
      </c>
      <c r="G377" s="152" t="s">
        <v>79</v>
      </c>
      <c r="H377" s="152" t="s">
        <v>495</v>
      </c>
      <c r="I377" s="152" t="s">
        <v>495</v>
      </c>
      <c r="J377" s="151" t="s">
        <v>271</v>
      </c>
      <c r="K377" s="31">
        <f t="shared" si="7"/>
        <v>750000</v>
      </c>
      <c r="L377" s="153">
        <v>750000</v>
      </c>
      <c r="M377" s="31"/>
      <c r="N377" s="103"/>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55"/>
    </row>
    <row r="378" spans="1:48" s="97" customFormat="1" ht="22.5">
      <c r="A378" s="56" t="s">
        <v>80</v>
      </c>
      <c r="B378" s="150" t="s">
        <v>81</v>
      </c>
      <c r="C378" s="151" t="s">
        <v>295</v>
      </c>
      <c r="D378" s="103" t="s">
        <v>30</v>
      </c>
      <c r="E378" s="151" t="s">
        <v>82</v>
      </c>
      <c r="F378" s="152" t="s">
        <v>495</v>
      </c>
      <c r="G378" s="152" t="s">
        <v>79</v>
      </c>
      <c r="H378" s="152" t="s">
        <v>495</v>
      </c>
      <c r="I378" s="152" t="s">
        <v>495</v>
      </c>
      <c r="J378" s="151" t="s">
        <v>72</v>
      </c>
      <c r="K378" s="31">
        <f t="shared" si="7"/>
        <v>143831.48000000001</v>
      </c>
      <c r="L378" s="153">
        <v>143831.48000000001</v>
      </c>
      <c r="M378" s="31"/>
      <c r="N378" s="103"/>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55"/>
    </row>
    <row r="379" spans="1:48" s="97" customFormat="1" ht="22.5">
      <c r="A379" s="56" t="s">
        <v>83</v>
      </c>
      <c r="B379" s="150" t="s">
        <v>296</v>
      </c>
      <c r="C379" s="151" t="s">
        <v>295</v>
      </c>
      <c r="D379" s="103" t="s">
        <v>30</v>
      </c>
      <c r="E379" s="151" t="s">
        <v>47</v>
      </c>
      <c r="F379" s="152" t="s">
        <v>495</v>
      </c>
      <c r="G379" s="152" t="s">
        <v>79</v>
      </c>
      <c r="H379" s="152" t="s">
        <v>495</v>
      </c>
      <c r="I379" s="152" t="s">
        <v>495</v>
      </c>
      <c r="J379" s="151" t="s">
        <v>72</v>
      </c>
      <c r="K379" s="31">
        <f t="shared" si="7"/>
        <v>30000</v>
      </c>
      <c r="L379" s="153">
        <v>30000</v>
      </c>
      <c r="M379" s="31"/>
      <c r="N379" s="103"/>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55"/>
    </row>
    <row r="380" spans="1:48" s="97" customFormat="1" ht="22.5">
      <c r="A380" s="56" t="s">
        <v>85</v>
      </c>
      <c r="B380" s="150" t="s">
        <v>654</v>
      </c>
      <c r="C380" s="151" t="s">
        <v>295</v>
      </c>
      <c r="D380" s="103" t="s">
        <v>30</v>
      </c>
      <c r="E380" s="151" t="s">
        <v>47</v>
      </c>
      <c r="F380" s="152" t="s">
        <v>495</v>
      </c>
      <c r="G380" s="152" t="s">
        <v>79</v>
      </c>
      <c r="H380" s="152" t="s">
        <v>495</v>
      </c>
      <c r="I380" s="152" t="s">
        <v>495</v>
      </c>
      <c r="J380" s="151" t="s">
        <v>72</v>
      </c>
      <c r="K380" s="31">
        <f t="shared" si="7"/>
        <v>37800</v>
      </c>
      <c r="L380" s="170">
        <v>37800</v>
      </c>
      <c r="M380" s="31"/>
      <c r="N380" s="103"/>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55"/>
    </row>
    <row r="381" spans="1:48" s="97" customFormat="1" ht="45">
      <c r="A381" s="56" t="s">
        <v>85</v>
      </c>
      <c r="B381" s="150" t="s">
        <v>297</v>
      </c>
      <c r="C381" s="151" t="s">
        <v>295</v>
      </c>
      <c r="D381" s="103" t="s">
        <v>30</v>
      </c>
      <c r="E381" s="151" t="s">
        <v>47</v>
      </c>
      <c r="F381" s="152" t="s">
        <v>495</v>
      </c>
      <c r="G381" s="152" t="s">
        <v>79</v>
      </c>
      <c r="H381" s="152" t="s">
        <v>495</v>
      </c>
      <c r="I381" s="152" t="s">
        <v>495</v>
      </c>
      <c r="J381" s="151" t="s">
        <v>72</v>
      </c>
      <c r="K381" s="31">
        <f t="shared" si="7"/>
        <v>50000</v>
      </c>
      <c r="L381" s="170">
        <v>50000</v>
      </c>
      <c r="M381" s="31"/>
      <c r="N381" s="103"/>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55"/>
    </row>
    <row r="382" spans="1:48" s="97" customFormat="1" ht="22.5">
      <c r="A382" s="56" t="s">
        <v>101</v>
      </c>
      <c r="B382" s="150" t="s">
        <v>655</v>
      </c>
      <c r="C382" s="151" t="s">
        <v>295</v>
      </c>
      <c r="D382" s="103" t="s">
        <v>30</v>
      </c>
      <c r="E382" s="151" t="s">
        <v>47</v>
      </c>
      <c r="F382" s="152" t="s">
        <v>495</v>
      </c>
      <c r="G382" s="152" t="s">
        <v>79</v>
      </c>
      <c r="H382" s="152" t="s">
        <v>495</v>
      </c>
      <c r="I382" s="152" t="s">
        <v>495</v>
      </c>
      <c r="J382" s="151" t="s">
        <v>72</v>
      </c>
      <c r="K382" s="31">
        <f t="shared" si="7"/>
        <v>502500</v>
      </c>
      <c r="L382" s="171"/>
      <c r="M382" s="153">
        <v>502500</v>
      </c>
      <c r="N382" s="103"/>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55"/>
    </row>
    <row r="383" spans="1:48" s="97" customFormat="1" ht="22.5">
      <c r="A383" s="56"/>
      <c r="B383" s="150" t="s">
        <v>656</v>
      </c>
      <c r="C383" s="151" t="s">
        <v>295</v>
      </c>
      <c r="D383" s="103" t="s">
        <v>30</v>
      </c>
      <c r="E383" s="151" t="s">
        <v>71</v>
      </c>
      <c r="F383" s="152" t="s">
        <v>495</v>
      </c>
      <c r="G383" s="152" t="s">
        <v>495</v>
      </c>
      <c r="H383" s="152" t="s">
        <v>495</v>
      </c>
      <c r="I383" s="152" t="s">
        <v>495</v>
      </c>
      <c r="J383" s="151" t="s">
        <v>72</v>
      </c>
      <c r="K383" s="31">
        <f t="shared" si="7"/>
        <v>4000000</v>
      </c>
      <c r="L383" s="171"/>
      <c r="M383" s="153">
        <v>4000000</v>
      </c>
      <c r="N383" s="103"/>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AN383" s="135"/>
      <c r="AO383" s="135"/>
      <c r="AP383" s="135"/>
      <c r="AQ383" s="155"/>
    </row>
    <row r="384" spans="1:48" s="97" customFormat="1" ht="22.5">
      <c r="A384" s="56" t="s">
        <v>657</v>
      </c>
      <c r="B384" s="150" t="s">
        <v>298</v>
      </c>
      <c r="C384" s="151" t="s">
        <v>295</v>
      </c>
      <c r="D384" s="103" t="s">
        <v>30</v>
      </c>
      <c r="E384" s="151" t="s">
        <v>47</v>
      </c>
      <c r="F384" s="152" t="s">
        <v>495</v>
      </c>
      <c r="G384" s="152" t="s">
        <v>79</v>
      </c>
      <c r="H384" s="152" t="s">
        <v>495</v>
      </c>
      <c r="I384" s="152" t="s">
        <v>495</v>
      </c>
      <c r="J384" s="151" t="s">
        <v>72</v>
      </c>
      <c r="K384" s="31">
        <f t="shared" si="7"/>
        <v>500000</v>
      </c>
      <c r="L384" s="171"/>
      <c r="M384" s="153">
        <v>500000</v>
      </c>
      <c r="N384" s="103"/>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55"/>
    </row>
    <row r="385" spans="1:48" s="97" customFormat="1" ht="22.5">
      <c r="A385" s="56" t="s">
        <v>658</v>
      </c>
      <c r="B385" s="150" t="s">
        <v>659</v>
      </c>
      <c r="C385" s="151" t="s">
        <v>295</v>
      </c>
      <c r="D385" s="103" t="s">
        <v>30</v>
      </c>
      <c r="E385" s="151" t="s">
        <v>71</v>
      </c>
      <c r="F385" s="152" t="s">
        <v>495</v>
      </c>
      <c r="G385" s="152" t="s">
        <v>495</v>
      </c>
      <c r="H385" s="152" t="s">
        <v>495</v>
      </c>
      <c r="I385" s="152" t="s">
        <v>495</v>
      </c>
      <c r="J385" s="151" t="s">
        <v>72</v>
      </c>
      <c r="K385" s="31">
        <f t="shared" si="7"/>
        <v>23116516</v>
      </c>
      <c r="L385" s="172"/>
      <c r="M385" s="153">
        <v>23116516</v>
      </c>
      <c r="N385" s="103"/>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c r="AP385" s="135"/>
      <c r="AQ385" s="155"/>
    </row>
    <row r="386" spans="1:48" s="97" customFormat="1" ht="33.75">
      <c r="A386" s="56" t="s">
        <v>660</v>
      </c>
      <c r="B386" s="150" t="s">
        <v>661</v>
      </c>
      <c r="C386" s="151" t="s">
        <v>295</v>
      </c>
      <c r="D386" s="103" t="s">
        <v>30</v>
      </c>
      <c r="E386" s="151" t="s">
        <v>71</v>
      </c>
      <c r="F386" s="152" t="s">
        <v>495</v>
      </c>
      <c r="G386" s="152" t="s">
        <v>495</v>
      </c>
      <c r="H386" s="152" t="s">
        <v>495</v>
      </c>
      <c r="I386" s="152" t="s">
        <v>495</v>
      </c>
      <c r="J386" s="151" t="s">
        <v>72</v>
      </c>
      <c r="K386" s="31">
        <f t="shared" si="7"/>
        <v>7000000</v>
      </c>
      <c r="L386" s="172"/>
      <c r="M386" s="153">
        <v>7000000</v>
      </c>
      <c r="N386" s="103"/>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AN386" s="135"/>
      <c r="AO386" s="135"/>
      <c r="AP386" s="135"/>
      <c r="AQ386" s="155"/>
    </row>
    <row r="387" spans="1:48" s="97" customFormat="1" ht="31.9" customHeight="1">
      <c r="A387" s="56" t="s">
        <v>78</v>
      </c>
      <c r="B387" s="150" t="s">
        <v>299</v>
      </c>
      <c r="C387" s="151" t="s">
        <v>300</v>
      </c>
      <c r="D387" s="103" t="s">
        <v>30</v>
      </c>
      <c r="E387" s="151" t="s">
        <v>47</v>
      </c>
      <c r="F387" s="152" t="s">
        <v>495</v>
      </c>
      <c r="G387" s="152" t="s">
        <v>79</v>
      </c>
      <c r="H387" s="152" t="s">
        <v>495</v>
      </c>
      <c r="I387" s="152" t="s">
        <v>495</v>
      </c>
      <c r="J387" s="151" t="s">
        <v>72</v>
      </c>
      <c r="K387" s="31">
        <f t="shared" si="7"/>
        <v>140000</v>
      </c>
      <c r="L387" s="153">
        <v>140000</v>
      </c>
      <c r="M387" s="31"/>
      <c r="N387" s="103"/>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8"/>
      <c r="AR387" s="156"/>
      <c r="AS387" s="156"/>
      <c r="AT387" s="156"/>
      <c r="AU387" s="156"/>
      <c r="AV387" s="156"/>
    </row>
    <row r="388" spans="1:48" s="97" customFormat="1" ht="22.5">
      <c r="A388" s="56" t="s">
        <v>78</v>
      </c>
      <c r="B388" s="150" t="s">
        <v>301</v>
      </c>
      <c r="C388" s="151" t="s">
        <v>300</v>
      </c>
      <c r="D388" s="103" t="s">
        <v>30</v>
      </c>
      <c r="E388" s="151" t="s">
        <v>47</v>
      </c>
      <c r="F388" s="152" t="s">
        <v>495</v>
      </c>
      <c r="G388" s="152" t="s">
        <v>79</v>
      </c>
      <c r="H388" s="152" t="s">
        <v>495</v>
      </c>
      <c r="I388" s="152" t="s">
        <v>495</v>
      </c>
      <c r="J388" s="151" t="s">
        <v>72</v>
      </c>
      <c r="K388" s="31">
        <f t="shared" si="7"/>
        <v>105000</v>
      </c>
      <c r="L388" s="153">
        <v>105000</v>
      </c>
      <c r="M388" s="31"/>
      <c r="N388" s="103"/>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8"/>
    </row>
    <row r="389" spans="1:48" s="97" customFormat="1" ht="33.75">
      <c r="A389" s="56" t="s">
        <v>78</v>
      </c>
      <c r="B389" s="150" t="s">
        <v>302</v>
      </c>
      <c r="C389" s="151" t="s">
        <v>300</v>
      </c>
      <c r="D389" s="103" t="s">
        <v>30</v>
      </c>
      <c r="E389" s="151" t="s">
        <v>47</v>
      </c>
      <c r="F389" s="152" t="s">
        <v>495</v>
      </c>
      <c r="G389" s="152" t="s">
        <v>79</v>
      </c>
      <c r="H389" s="152" t="s">
        <v>495</v>
      </c>
      <c r="I389" s="152" t="s">
        <v>495</v>
      </c>
      <c r="J389" s="151" t="s">
        <v>72</v>
      </c>
      <c r="K389" s="31">
        <f t="shared" si="7"/>
        <v>119000</v>
      </c>
      <c r="L389" s="153">
        <v>119000</v>
      </c>
      <c r="M389" s="31"/>
      <c r="N389" s="103"/>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7"/>
      <c r="AK389" s="157"/>
      <c r="AL389" s="157"/>
      <c r="AM389" s="157"/>
      <c r="AN389" s="157"/>
      <c r="AO389" s="157"/>
      <c r="AP389" s="157"/>
      <c r="AQ389" s="158"/>
    </row>
    <row r="390" spans="1:48" s="97" customFormat="1" ht="22.5">
      <c r="A390" s="56" t="s">
        <v>80</v>
      </c>
      <c r="B390" s="150" t="s">
        <v>81</v>
      </c>
      <c r="C390" s="151" t="s">
        <v>300</v>
      </c>
      <c r="D390" s="103" t="s">
        <v>30</v>
      </c>
      <c r="E390" s="151" t="s">
        <v>82</v>
      </c>
      <c r="F390" s="152" t="s">
        <v>495</v>
      </c>
      <c r="G390" s="152" t="s">
        <v>79</v>
      </c>
      <c r="H390" s="152" t="s">
        <v>495</v>
      </c>
      <c r="I390" s="152" t="s">
        <v>495</v>
      </c>
      <c r="J390" s="151" t="s">
        <v>72</v>
      </c>
      <c r="K390" s="31">
        <f t="shared" si="7"/>
        <v>44481.2</v>
      </c>
      <c r="L390" s="153">
        <v>44481.2</v>
      </c>
      <c r="M390" s="31"/>
      <c r="N390" s="103"/>
      <c r="O390" s="157"/>
      <c r="P390" s="157"/>
      <c r="Q390" s="157"/>
      <c r="R390" s="157"/>
      <c r="S390" s="157"/>
      <c r="T390" s="157"/>
      <c r="U390" s="157"/>
      <c r="V390" s="157"/>
      <c r="W390" s="157"/>
      <c r="X390" s="157"/>
      <c r="Y390" s="157"/>
      <c r="Z390" s="157"/>
      <c r="AA390" s="157"/>
      <c r="AB390" s="157"/>
      <c r="AC390" s="157"/>
      <c r="AD390" s="157"/>
      <c r="AE390" s="157"/>
      <c r="AF390" s="157"/>
      <c r="AG390" s="157"/>
      <c r="AH390" s="157"/>
      <c r="AI390" s="157"/>
      <c r="AJ390" s="157"/>
      <c r="AK390" s="157"/>
      <c r="AL390" s="157"/>
      <c r="AM390" s="157"/>
      <c r="AN390" s="157"/>
      <c r="AO390" s="157"/>
      <c r="AP390" s="157"/>
      <c r="AQ390" s="158"/>
    </row>
    <row r="391" spans="1:48" s="97" customFormat="1" ht="31.9" customHeight="1">
      <c r="A391" s="56" t="s">
        <v>83</v>
      </c>
      <c r="B391" s="150" t="s">
        <v>88</v>
      </c>
      <c r="C391" s="151" t="s">
        <v>300</v>
      </c>
      <c r="D391" s="103" t="s">
        <v>30</v>
      </c>
      <c r="E391" s="151" t="s">
        <v>47</v>
      </c>
      <c r="F391" s="152" t="s">
        <v>495</v>
      </c>
      <c r="G391" s="152" t="s">
        <v>79</v>
      </c>
      <c r="H391" s="152" t="s">
        <v>495</v>
      </c>
      <c r="I391" s="152" t="s">
        <v>495</v>
      </c>
      <c r="J391" s="151" t="s">
        <v>72</v>
      </c>
      <c r="K391" s="31">
        <f t="shared" si="7"/>
        <v>87517.35</v>
      </c>
      <c r="L391" s="153">
        <v>87517.35</v>
      </c>
      <c r="M391" s="31"/>
      <c r="N391" s="103"/>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5"/>
      <c r="AP391" s="135"/>
      <c r="AQ391" s="155"/>
    </row>
    <row r="392" spans="1:48" s="97" customFormat="1" ht="31.9" customHeight="1">
      <c r="A392" s="56" t="s">
        <v>83</v>
      </c>
      <c r="B392" s="150" t="s">
        <v>84</v>
      </c>
      <c r="C392" s="151" t="s">
        <v>300</v>
      </c>
      <c r="D392" s="103" t="s">
        <v>30</v>
      </c>
      <c r="E392" s="151" t="s">
        <v>47</v>
      </c>
      <c r="F392" s="152" t="s">
        <v>495</v>
      </c>
      <c r="G392" s="152" t="s">
        <v>79</v>
      </c>
      <c r="H392" s="152" t="s">
        <v>495</v>
      </c>
      <c r="I392" s="152" t="s">
        <v>495</v>
      </c>
      <c r="J392" s="151" t="s">
        <v>72</v>
      </c>
      <c r="K392" s="31">
        <f t="shared" si="7"/>
        <v>338600</v>
      </c>
      <c r="L392" s="153">
        <v>338600</v>
      </c>
      <c r="M392" s="31"/>
      <c r="N392" s="103"/>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55"/>
    </row>
    <row r="393" spans="1:48" s="97" customFormat="1" ht="31.9" customHeight="1">
      <c r="A393" s="56" t="s">
        <v>83</v>
      </c>
      <c r="B393" s="150" t="s">
        <v>84</v>
      </c>
      <c r="C393" s="151" t="s">
        <v>300</v>
      </c>
      <c r="D393" s="103" t="s">
        <v>30</v>
      </c>
      <c r="E393" s="151" t="s">
        <v>47</v>
      </c>
      <c r="F393" s="152" t="s">
        <v>495</v>
      </c>
      <c r="G393" s="152" t="s">
        <v>79</v>
      </c>
      <c r="H393" s="152" t="s">
        <v>495</v>
      </c>
      <c r="I393" s="152" t="s">
        <v>495</v>
      </c>
      <c r="J393" s="151" t="s">
        <v>72</v>
      </c>
      <c r="K393" s="31">
        <f t="shared" si="7"/>
        <v>338600</v>
      </c>
      <c r="L393" s="153">
        <v>338600</v>
      </c>
      <c r="M393" s="31"/>
      <c r="N393" s="103"/>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55"/>
    </row>
    <row r="394" spans="1:48" s="97" customFormat="1" ht="31.9" customHeight="1">
      <c r="A394" s="56" t="s">
        <v>85</v>
      </c>
      <c r="B394" s="150" t="s">
        <v>662</v>
      </c>
      <c r="C394" s="151" t="s">
        <v>300</v>
      </c>
      <c r="D394" s="103" t="s">
        <v>30</v>
      </c>
      <c r="E394" s="151" t="s">
        <v>47</v>
      </c>
      <c r="F394" s="152" t="s">
        <v>495</v>
      </c>
      <c r="G394" s="152" t="s">
        <v>79</v>
      </c>
      <c r="H394" s="152" t="s">
        <v>495</v>
      </c>
      <c r="I394" s="152" t="s">
        <v>495</v>
      </c>
      <c r="J394" s="151" t="s">
        <v>72</v>
      </c>
      <c r="K394" s="31">
        <f t="shared" si="7"/>
        <v>513030</v>
      </c>
      <c r="L394" s="153">
        <v>513030</v>
      </c>
      <c r="M394" s="31"/>
      <c r="N394" s="103"/>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55"/>
    </row>
    <row r="395" spans="1:48" s="97" customFormat="1" ht="42.6" customHeight="1">
      <c r="A395" s="56" t="s">
        <v>85</v>
      </c>
      <c r="B395" s="150" t="s">
        <v>663</v>
      </c>
      <c r="C395" s="151" t="s">
        <v>300</v>
      </c>
      <c r="D395" s="103" t="s">
        <v>27</v>
      </c>
      <c r="E395" s="151" t="s">
        <v>71</v>
      </c>
      <c r="F395" s="152">
        <v>45627</v>
      </c>
      <c r="G395" s="152">
        <v>45627</v>
      </c>
      <c r="H395" s="152" t="s">
        <v>495</v>
      </c>
      <c r="I395" s="152" t="s">
        <v>495</v>
      </c>
      <c r="J395" s="151" t="s">
        <v>72</v>
      </c>
      <c r="K395" s="31">
        <f t="shared" si="7"/>
        <v>4947000</v>
      </c>
      <c r="L395" s="153">
        <v>4947000</v>
      </c>
      <c r="M395" s="31"/>
      <c r="N395" s="103"/>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55"/>
    </row>
    <row r="396" spans="1:48" s="97" customFormat="1" ht="183.6" customHeight="1">
      <c r="A396" s="56" t="s">
        <v>85</v>
      </c>
      <c r="B396" s="150" t="s">
        <v>303</v>
      </c>
      <c r="C396" s="151" t="s">
        <v>300</v>
      </c>
      <c r="D396" s="103" t="s">
        <v>30</v>
      </c>
      <c r="E396" s="151" t="s">
        <v>71</v>
      </c>
      <c r="F396" s="152" t="s">
        <v>495</v>
      </c>
      <c r="G396" s="152" t="s">
        <v>495</v>
      </c>
      <c r="H396" s="152" t="s">
        <v>495</v>
      </c>
      <c r="I396" s="152" t="s">
        <v>495</v>
      </c>
      <c r="J396" s="151" t="s">
        <v>72</v>
      </c>
      <c r="K396" s="31">
        <f t="shared" si="7"/>
        <v>5181030</v>
      </c>
      <c r="L396" s="153">
        <v>5181030</v>
      </c>
      <c r="M396" s="31"/>
      <c r="N396" s="103"/>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55"/>
    </row>
    <row r="397" spans="1:48" s="97" customFormat="1" ht="31.9" customHeight="1">
      <c r="A397" s="56" t="s">
        <v>85</v>
      </c>
      <c r="B397" s="150" t="s">
        <v>304</v>
      </c>
      <c r="C397" s="151" t="s">
        <v>300</v>
      </c>
      <c r="D397" s="103" t="s">
        <v>30</v>
      </c>
      <c r="E397" s="151" t="s">
        <v>31</v>
      </c>
      <c r="F397" s="152" t="s">
        <v>79</v>
      </c>
      <c r="G397" s="152" t="s">
        <v>79</v>
      </c>
      <c r="H397" s="152" t="s">
        <v>495</v>
      </c>
      <c r="I397" s="152" t="s">
        <v>495</v>
      </c>
      <c r="J397" s="151" t="s">
        <v>72</v>
      </c>
      <c r="K397" s="31">
        <f t="shared" si="7"/>
        <v>3166500</v>
      </c>
      <c r="L397" s="153">
        <v>3166500</v>
      </c>
      <c r="M397" s="31"/>
      <c r="N397" s="103"/>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55"/>
    </row>
    <row r="398" spans="1:48" s="97" customFormat="1" ht="31.9" customHeight="1">
      <c r="A398" s="56" t="s">
        <v>85</v>
      </c>
      <c r="B398" s="150" t="s">
        <v>365</v>
      </c>
      <c r="C398" s="151" t="s">
        <v>300</v>
      </c>
      <c r="D398" s="103" t="s">
        <v>30</v>
      </c>
      <c r="E398" s="151" t="s">
        <v>47</v>
      </c>
      <c r="F398" s="152" t="s">
        <v>495</v>
      </c>
      <c r="G398" s="152" t="s">
        <v>79</v>
      </c>
      <c r="H398" s="152" t="s">
        <v>495</v>
      </c>
      <c r="I398" s="152" t="s">
        <v>495</v>
      </c>
      <c r="J398" s="151" t="s">
        <v>72</v>
      </c>
      <c r="K398" s="31">
        <f t="shared" si="7"/>
        <v>525000</v>
      </c>
      <c r="L398" s="153">
        <v>525000</v>
      </c>
      <c r="M398" s="31"/>
      <c r="N398" s="103"/>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55"/>
    </row>
    <row r="399" spans="1:48" s="97" customFormat="1" ht="31.9" customHeight="1">
      <c r="A399" s="56" t="s">
        <v>85</v>
      </c>
      <c r="B399" s="150" t="s">
        <v>664</v>
      </c>
      <c r="C399" s="151" t="s">
        <v>300</v>
      </c>
      <c r="D399" s="103" t="s">
        <v>30</v>
      </c>
      <c r="E399" s="151" t="s">
        <v>47</v>
      </c>
      <c r="F399" s="152" t="s">
        <v>495</v>
      </c>
      <c r="G399" s="152" t="s">
        <v>79</v>
      </c>
      <c r="H399" s="152" t="s">
        <v>495</v>
      </c>
      <c r="I399" s="152" t="s">
        <v>495</v>
      </c>
      <c r="J399" s="151" t="s">
        <v>72</v>
      </c>
      <c r="K399" s="31">
        <f t="shared" si="7"/>
        <v>85000</v>
      </c>
      <c r="L399" s="153">
        <v>85000</v>
      </c>
      <c r="M399" s="31"/>
      <c r="N399" s="103"/>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55"/>
    </row>
    <row r="400" spans="1:48" s="97" customFormat="1" ht="31.9" customHeight="1">
      <c r="A400" s="56" t="s">
        <v>85</v>
      </c>
      <c r="B400" s="150" t="s">
        <v>665</v>
      </c>
      <c r="C400" s="151" t="s">
        <v>300</v>
      </c>
      <c r="D400" s="103" t="s">
        <v>30</v>
      </c>
      <c r="E400" s="151" t="s">
        <v>47</v>
      </c>
      <c r="F400" s="152" t="s">
        <v>495</v>
      </c>
      <c r="G400" s="152" t="s">
        <v>79</v>
      </c>
      <c r="H400" s="152" t="s">
        <v>495</v>
      </c>
      <c r="I400" s="152" t="s">
        <v>495</v>
      </c>
      <c r="J400" s="151" t="s">
        <v>72</v>
      </c>
      <c r="K400" s="31">
        <f t="shared" si="7"/>
        <v>110000</v>
      </c>
      <c r="L400" s="153">
        <v>110000</v>
      </c>
      <c r="M400" s="31"/>
      <c r="N400" s="103"/>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55"/>
    </row>
    <row r="401" spans="1:43" s="97" customFormat="1" ht="31.9" customHeight="1">
      <c r="A401" s="56" t="s">
        <v>85</v>
      </c>
      <c r="B401" s="150" t="s">
        <v>666</v>
      </c>
      <c r="C401" s="151" t="s">
        <v>300</v>
      </c>
      <c r="D401" s="103" t="s">
        <v>30</v>
      </c>
      <c r="E401" s="151" t="s">
        <v>47</v>
      </c>
      <c r="F401" s="152" t="s">
        <v>495</v>
      </c>
      <c r="G401" s="152" t="s">
        <v>79</v>
      </c>
      <c r="H401" s="152" t="s">
        <v>495</v>
      </c>
      <c r="I401" s="152" t="s">
        <v>495</v>
      </c>
      <c r="J401" s="151" t="s">
        <v>72</v>
      </c>
      <c r="K401" s="31">
        <f t="shared" si="7"/>
        <v>25000</v>
      </c>
      <c r="L401" s="153">
        <v>25000</v>
      </c>
      <c r="M401" s="31"/>
      <c r="N401" s="103"/>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55"/>
    </row>
    <row r="402" spans="1:43" s="97" customFormat="1" ht="31.9" customHeight="1">
      <c r="A402" s="56" t="s">
        <v>85</v>
      </c>
      <c r="B402" s="150" t="s">
        <v>667</v>
      </c>
      <c r="C402" s="151" t="s">
        <v>300</v>
      </c>
      <c r="D402" s="103" t="s">
        <v>30</v>
      </c>
      <c r="E402" s="151" t="s">
        <v>47</v>
      </c>
      <c r="F402" s="152" t="s">
        <v>495</v>
      </c>
      <c r="G402" s="152" t="s">
        <v>79</v>
      </c>
      <c r="H402" s="152" t="s">
        <v>495</v>
      </c>
      <c r="I402" s="152" t="s">
        <v>495</v>
      </c>
      <c r="J402" s="151" t="s">
        <v>72</v>
      </c>
      <c r="K402" s="31">
        <f t="shared" si="7"/>
        <v>187050</v>
      </c>
      <c r="L402" s="153">
        <v>187050</v>
      </c>
      <c r="M402" s="31"/>
      <c r="N402" s="103"/>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55"/>
    </row>
    <row r="403" spans="1:43" s="97" customFormat="1" ht="31.9" customHeight="1">
      <c r="A403" s="56" t="s">
        <v>85</v>
      </c>
      <c r="B403" s="150" t="s">
        <v>305</v>
      </c>
      <c r="C403" s="151" t="s">
        <v>300</v>
      </c>
      <c r="D403" s="103" t="s">
        <v>30</v>
      </c>
      <c r="E403" s="151" t="s">
        <v>47</v>
      </c>
      <c r="F403" s="152" t="s">
        <v>495</v>
      </c>
      <c r="G403" s="152" t="s">
        <v>79</v>
      </c>
      <c r="H403" s="152" t="s">
        <v>495</v>
      </c>
      <c r="I403" s="152" t="s">
        <v>495</v>
      </c>
      <c r="J403" s="151" t="s">
        <v>72</v>
      </c>
      <c r="K403" s="31">
        <f t="shared" si="7"/>
        <v>417030</v>
      </c>
      <c r="L403" s="153">
        <v>417030</v>
      </c>
      <c r="M403" s="31"/>
      <c r="N403" s="103"/>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55"/>
    </row>
    <row r="404" spans="1:43" s="97" customFormat="1" ht="31.9" customHeight="1">
      <c r="A404" s="56" t="s">
        <v>85</v>
      </c>
      <c r="B404" s="150" t="s">
        <v>306</v>
      </c>
      <c r="C404" s="151" t="s">
        <v>300</v>
      </c>
      <c r="D404" s="103" t="s">
        <v>30</v>
      </c>
      <c r="E404" s="151" t="s">
        <v>47</v>
      </c>
      <c r="F404" s="152" t="s">
        <v>495</v>
      </c>
      <c r="G404" s="152" t="s">
        <v>79</v>
      </c>
      <c r="H404" s="152" t="s">
        <v>495</v>
      </c>
      <c r="I404" s="152" t="s">
        <v>495</v>
      </c>
      <c r="J404" s="151" t="s">
        <v>72</v>
      </c>
      <c r="K404" s="31">
        <f t="shared" ref="K404:K467" si="8">SUBTOTAL(9,L404:M404)</f>
        <v>400000</v>
      </c>
      <c r="L404" s="153">
        <v>400000</v>
      </c>
      <c r="M404" s="31"/>
      <c r="N404" s="103"/>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55"/>
    </row>
    <row r="405" spans="1:43" s="97" customFormat="1" ht="31.9" customHeight="1">
      <c r="A405" s="56" t="s">
        <v>85</v>
      </c>
      <c r="B405" s="150" t="s">
        <v>307</v>
      </c>
      <c r="C405" s="151" t="s">
        <v>300</v>
      </c>
      <c r="D405" s="103" t="s">
        <v>30</v>
      </c>
      <c r="E405" s="151" t="s">
        <v>47</v>
      </c>
      <c r="F405" s="152" t="s">
        <v>495</v>
      </c>
      <c r="G405" s="152" t="s">
        <v>79</v>
      </c>
      <c r="H405" s="152" t="s">
        <v>495</v>
      </c>
      <c r="I405" s="152" t="s">
        <v>495</v>
      </c>
      <c r="J405" s="151" t="s">
        <v>72</v>
      </c>
      <c r="K405" s="31">
        <f t="shared" si="8"/>
        <v>400000</v>
      </c>
      <c r="L405" s="153">
        <v>400000</v>
      </c>
      <c r="M405" s="31"/>
      <c r="N405" s="103"/>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55"/>
    </row>
    <row r="406" spans="1:43" s="97" customFormat="1" ht="31.9" customHeight="1">
      <c r="A406" s="56" t="s">
        <v>85</v>
      </c>
      <c r="B406" s="150" t="s">
        <v>668</v>
      </c>
      <c r="C406" s="151" t="s">
        <v>300</v>
      </c>
      <c r="D406" s="103" t="s">
        <v>30</v>
      </c>
      <c r="E406" s="151" t="s">
        <v>71</v>
      </c>
      <c r="F406" s="152" t="s">
        <v>495</v>
      </c>
      <c r="G406" s="152" t="s">
        <v>495</v>
      </c>
      <c r="H406" s="152" t="s">
        <v>495</v>
      </c>
      <c r="I406" s="152" t="s">
        <v>495</v>
      </c>
      <c r="J406" s="151" t="s">
        <v>72</v>
      </c>
      <c r="K406" s="31">
        <f t="shared" si="8"/>
        <v>1606500</v>
      </c>
      <c r="L406" s="153">
        <v>1606500</v>
      </c>
      <c r="M406" s="31"/>
      <c r="N406" s="103"/>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55"/>
    </row>
    <row r="407" spans="1:43" s="97" customFormat="1" ht="31.9" customHeight="1">
      <c r="A407" s="56" t="s">
        <v>85</v>
      </c>
      <c r="B407" s="150" t="s">
        <v>669</v>
      </c>
      <c r="C407" s="151" t="s">
        <v>300</v>
      </c>
      <c r="D407" s="103" t="s">
        <v>30</v>
      </c>
      <c r="E407" s="151" t="s">
        <v>47</v>
      </c>
      <c r="F407" s="152" t="s">
        <v>495</v>
      </c>
      <c r="G407" s="152" t="s">
        <v>79</v>
      </c>
      <c r="H407" s="152" t="s">
        <v>495</v>
      </c>
      <c r="I407" s="152" t="s">
        <v>495</v>
      </c>
      <c r="J407" s="151" t="s">
        <v>72</v>
      </c>
      <c r="K407" s="31">
        <f t="shared" si="8"/>
        <v>200000</v>
      </c>
      <c r="L407" s="153">
        <v>200000</v>
      </c>
      <c r="M407" s="31"/>
      <c r="N407" s="103"/>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55"/>
    </row>
    <row r="408" spans="1:43" s="97" customFormat="1" ht="31.9" customHeight="1">
      <c r="A408" s="56" t="s">
        <v>85</v>
      </c>
      <c r="B408" s="150" t="s">
        <v>670</v>
      </c>
      <c r="C408" s="151" t="s">
        <v>300</v>
      </c>
      <c r="D408" s="103" t="s">
        <v>30</v>
      </c>
      <c r="E408" s="151" t="s">
        <v>47</v>
      </c>
      <c r="F408" s="152" t="s">
        <v>495</v>
      </c>
      <c r="G408" s="152" t="s">
        <v>79</v>
      </c>
      <c r="H408" s="152" t="s">
        <v>495</v>
      </c>
      <c r="I408" s="152" t="s">
        <v>495</v>
      </c>
      <c r="J408" s="151" t="s">
        <v>72</v>
      </c>
      <c r="K408" s="31">
        <f t="shared" si="8"/>
        <v>455000</v>
      </c>
      <c r="L408" s="153">
        <v>455000</v>
      </c>
      <c r="M408" s="31"/>
      <c r="N408" s="103"/>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55"/>
    </row>
    <row r="409" spans="1:43" s="97" customFormat="1" ht="31.9" customHeight="1">
      <c r="A409" s="56" t="s">
        <v>85</v>
      </c>
      <c r="B409" s="150" t="s">
        <v>308</v>
      </c>
      <c r="C409" s="151" t="s">
        <v>300</v>
      </c>
      <c r="D409" s="103" t="s">
        <v>30</v>
      </c>
      <c r="E409" s="151" t="s">
        <v>47</v>
      </c>
      <c r="F409" s="152" t="s">
        <v>495</v>
      </c>
      <c r="G409" s="152" t="s">
        <v>79</v>
      </c>
      <c r="H409" s="152" t="s">
        <v>495</v>
      </c>
      <c r="I409" s="152" t="s">
        <v>495</v>
      </c>
      <c r="J409" s="151" t="s">
        <v>72</v>
      </c>
      <c r="K409" s="31">
        <f t="shared" si="8"/>
        <v>150000</v>
      </c>
      <c r="L409" s="153">
        <v>150000</v>
      </c>
      <c r="M409" s="31"/>
      <c r="N409" s="103"/>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55"/>
    </row>
    <row r="410" spans="1:43" s="97" customFormat="1" ht="31.9" customHeight="1">
      <c r="A410" s="56" t="s">
        <v>85</v>
      </c>
      <c r="B410" s="150" t="s">
        <v>671</v>
      </c>
      <c r="C410" s="151" t="s">
        <v>300</v>
      </c>
      <c r="D410" s="103" t="s">
        <v>30</v>
      </c>
      <c r="E410" s="151" t="s">
        <v>47</v>
      </c>
      <c r="F410" s="152" t="s">
        <v>495</v>
      </c>
      <c r="G410" s="152" t="s">
        <v>79</v>
      </c>
      <c r="H410" s="152" t="s">
        <v>495</v>
      </c>
      <c r="I410" s="152" t="s">
        <v>495</v>
      </c>
      <c r="J410" s="151" t="s">
        <v>72</v>
      </c>
      <c r="K410" s="31">
        <f t="shared" si="8"/>
        <v>100000</v>
      </c>
      <c r="L410" s="153">
        <v>100000</v>
      </c>
      <c r="M410" s="31"/>
      <c r="N410" s="103"/>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55"/>
    </row>
    <row r="411" spans="1:43" s="97" customFormat="1" ht="45" customHeight="1">
      <c r="A411" s="56" t="s">
        <v>85</v>
      </c>
      <c r="B411" s="150" t="s">
        <v>672</v>
      </c>
      <c r="C411" s="151" t="s">
        <v>300</v>
      </c>
      <c r="D411" s="103" t="s">
        <v>30</v>
      </c>
      <c r="E411" s="151" t="s">
        <v>31</v>
      </c>
      <c r="F411" s="152" t="s">
        <v>79</v>
      </c>
      <c r="G411" s="152" t="s">
        <v>79</v>
      </c>
      <c r="H411" s="152" t="s">
        <v>495</v>
      </c>
      <c r="I411" s="152" t="s">
        <v>495</v>
      </c>
      <c r="J411" s="151" t="s">
        <v>72</v>
      </c>
      <c r="K411" s="31">
        <f t="shared" si="8"/>
        <v>950000</v>
      </c>
      <c r="L411" s="153">
        <v>950000</v>
      </c>
      <c r="M411" s="31"/>
      <c r="N411" s="103"/>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55"/>
    </row>
    <row r="412" spans="1:43" s="97" customFormat="1" ht="33.75">
      <c r="A412" s="56" t="s">
        <v>85</v>
      </c>
      <c r="B412" s="150" t="s">
        <v>673</v>
      </c>
      <c r="C412" s="151" t="s">
        <v>300</v>
      </c>
      <c r="D412" s="103" t="s">
        <v>30</v>
      </c>
      <c r="E412" s="151" t="s">
        <v>47</v>
      </c>
      <c r="F412" s="152" t="s">
        <v>495</v>
      </c>
      <c r="G412" s="152" t="s">
        <v>79</v>
      </c>
      <c r="H412" s="152" t="s">
        <v>495</v>
      </c>
      <c r="I412" s="152" t="s">
        <v>495</v>
      </c>
      <c r="J412" s="151" t="s">
        <v>72</v>
      </c>
      <c r="K412" s="31">
        <f t="shared" si="8"/>
        <v>374600</v>
      </c>
      <c r="L412" s="153">
        <v>374600</v>
      </c>
      <c r="M412" s="31"/>
      <c r="N412" s="103"/>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55"/>
    </row>
    <row r="413" spans="1:43" s="97" customFormat="1" ht="45">
      <c r="A413" s="56" t="s">
        <v>85</v>
      </c>
      <c r="B413" s="150" t="s">
        <v>674</v>
      </c>
      <c r="C413" s="151" t="s">
        <v>300</v>
      </c>
      <c r="D413" s="103" t="s">
        <v>30</v>
      </c>
      <c r="E413" s="151" t="s">
        <v>47</v>
      </c>
      <c r="F413" s="152" t="s">
        <v>495</v>
      </c>
      <c r="G413" s="152" t="s">
        <v>79</v>
      </c>
      <c r="H413" s="152" t="s">
        <v>495</v>
      </c>
      <c r="I413" s="152" t="s">
        <v>495</v>
      </c>
      <c r="J413" s="151" t="s">
        <v>72</v>
      </c>
      <c r="K413" s="31">
        <f t="shared" si="8"/>
        <v>240000</v>
      </c>
      <c r="L413" s="153">
        <v>240000</v>
      </c>
      <c r="M413" s="31"/>
      <c r="N413" s="103"/>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55"/>
    </row>
    <row r="414" spans="1:43" s="97" customFormat="1" ht="45">
      <c r="A414" s="56" t="s">
        <v>85</v>
      </c>
      <c r="B414" s="150" t="s">
        <v>675</v>
      </c>
      <c r="C414" s="151" t="s">
        <v>300</v>
      </c>
      <c r="D414" s="103" t="s">
        <v>30</v>
      </c>
      <c r="E414" s="151" t="s">
        <v>47</v>
      </c>
      <c r="F414" s="152" t="s">
        <v>495</v>
      </c>
      <c r="G414" s="152" t="s">
        <v>79</v>
      </c>
      <c r="H414" s="152" t="s">
        <v>495</v>
      </c>
      <c r="I414" s="152" t="s">
        <v>495</v>
      </c>
      <c r="J414" s="151" t="s">
        <v>72</v>
      </c>
      <c r="K414" s="31">
        <f t="shared" si="8"/>
        <v>1002000</v>
      </c>
      <c r="L414" s="153">
        <v>1002000</v>
      </c>
      <c r="M414" s="31"/>
      <c r="N414" s="103"/>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c r="AP414" s="135"/>
      <c r="AQ414" s="155"/>
    </row>
    <row r="415" spans="1:43" s="97" customFormat="1" ht="45">
      <c r="A415" s="56" t="s">
        <v>85</v>
      </c>
      <c r="B415" s="150" t="s">
        <v>675</v>
      </c>
      <c r="C415" s="151" t="s">
        <v>300</v>
      </c>
      <c r="D415" s="103" t="s">
        <v>30</v>
      </c>
      <c r="E415" s="151" t="s">
        <v>47</v>
      </c>
      <c r="F415" s="152" t="s">
        <v>495</v>
      </c>
      <c r="G415" s="152" t="s">
        <v>79</v>
      </c>
      <c r="H415" s="152" t="s">
        <v>495</v>
      </c>
      <c r="I415" s="152" t="s">
        <v>495</v>
      </c>
      <c r="J415" s="151" t="s">
        <v>72</v>
      </c>
      <c r="K415" s="31">
        <f t="shared" si="8"/>
        <v>1002000</v>
      </c>
      <c r="L415" s="153">
        <v>1002000</v>
      </c>
      <c r="M415" s="31"/>
      <c r="N415" s="103"/>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c r="AN415" s="135"/>
      <c r="AO415" s="135"/>
      <c r="AP415" s="135"/>
      <c r="AQ415" s="155"/>
    </row>
    <row r="416" spans="1:43" s="97" customFormat="1" ht="45">
      <c r="A416" s="56" t="s">
        <v>85</v>
      </c>
      <c r="B416" s="150" t="s">
        <v>676</v>
      </c>
      <c r="C416" s="151" t="s">
        <v>300</v>
      </c>
      <c r="D416" s="103" t="s">
        <v>30</v>
      </c>
      <c r="E416" s="151" t="s">
        <v>47</v>
      </c>
      <c r="F416" s="152" t="s">
        <v>495</v>
      </c>
      <c r="G416" s="152" t="s">
        <v>79</v>
      </c>
      <c r="H416" s="152" t="s">
        <v>495</v>
      </c>
      <c r="I416" s="152" t="s">
        <v>495</v>
      </c>
      <c r="J416" s="151" t="s">
        <v>72</v>
      </c>
      <c r="K416" s="31">
        <f t="shared" si="8"/>
        <v>500000</v>
      </c>
      <c r="L416" s="153">
        <v>500000</v>
      </c>
      <c r="M416" s="31"/>
      <c r="N416" s="103"/>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5"/>
      <c r="AN416" s="135"/>
      <c r="AO416" s="135"/>
      <c r="AP416" s="135"/>
      <c r="AQ416" s="155"/>
    </row>
    <row r="417" spans="1:48" s="97" customFormat="1" ht="22.5">
      <c r="A417" s="56" t="s">
        <v>106</v>
      </c>
      <c r="B417" s="150" t="s">
        <v>637</v>
      </c>
      <c r="C417" s="151" t="s">
        <v>300</v>
      </c>
      <c r="D417" s="103" t="s">
        <v>30</v>
      </c>
      <c r="E417" s="151" t="s">
        <v>71</v>
      </c>
      <c r="F417" s="152" t="s">
        <v>495</v>
      </c>
      <c r="G417" s="152" t="s">
        <v>495</v>
      </c>
      <c r="H417" s="152" t="s">
        <v>495</v>
      </c>
      <c r="I417" s="152" t="s">
        <v>495</v>
      </c>
      <c r="J417" s="151" t="s">
        <v>72</v>
      </c>
      <c r="K417" s="31">
        <f t="shared" si="8"/>
        <v>1600000</v>
      </c>
      <c r="L417" s="154"/>
      <c r="M417" s="153">
        <v>1600000</v>
      </c>
      <c r="N417" s="103"/>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5"/>
      <c r="AP417" s="135"/>
      <c r="AQ417" s="155"/>
    </row>
    <row r="418" spans="1:48" s="97" customFormat="1" ht="22.5">
      <c r="A418" s="56" t="s">
        <v>80</v>
      </c>
      <c r="B418" s="150" t="s">
        <v>81</v>
      </c>
      <c r="C418" s="151" t="s">
        <v>309</v>
      </c>
      <c r="D418" s="103" t="s">
        <v>30</v>
      </c>
      <c r="E418" s="151" t="s">
        <v>82</v>
      </c>
      <c r="F418" s="152" t="s">
        <v>495</v>
      </c>
      <c r="G418" s="152" t="s">
        <v>79</v>
      </c>
      <c r="H418" s="152" t="s">
        <v>495</v>
      </c>
      <c r="I418" s="152" t="s">
        <v>495</v>
      </c>
      <c r="J418" s="151" t="s">
        <v>72</v>
      </c>
      <c r="K418" s="31">
        <f t="shared" si="8"/>
        <v>25000</v>
      </c>
      <c r="L418" s="153">
        <v>25000</v>
      </c>
      <c r="M418" s="31"/>
      <c r="N418" s="103"/>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55"/>
    </row>
    <row r="419" spans="1:48" s="97" customFormat="1" ht="22.5">
      <c r="A419" s="56" t="s">
        <v>310</v>
      </c>
      <c r="B419" s="150" t="s">
        <v>311</v>
      </c>
      <c r="C419" s="151" t="s">
        <v>309</v>
      </c>
      <c r="D419" s="103" t="s">
        <v>30</v>
      </c>
      <c r="E419" s="151" t="s">
        <v>47</v>
      </c>
      <c r="F419" s="152" t="s">
        <v>495</v>
      </c>
      <c r="G419" s="152" t="s">
        <v>79</v>
      </c>
      <c r="H419" s="152" t="s">
        <v>495</v>
      </c>
      <c r="I419" s="152" t="s">
        <v>495</v>
      </c>
      <c r="J419" s="151" t="s">
        <v>72</v>
      </c>
      <c r="K419" s="31">
        <f t="shared" si="8"/>
        <v>50000</v>
      </c>
      <c r="L419" s="153">
        <v>50000</v>
      </c>
      <c r="M419" s="31"/>
      <c r="N419" s="103"/>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c r="AN419" s="135"/>
      <c r="AO419" s="135"/>
      <c r="AP419" s="135"/>
      <c r="AQ419" s="155"/>
    </row>
    <row r="420" spans="1:48" s="97" customFormat="1" ht="22.5">
      <c r="A420" s="56" t="s">
        <v>80</v>
      </c>
      <c r="B420" s="150" t="s">
        <v>81</v>
      </c>
      <c r="C420" s="151" t="s">
        <v>312</v>
      </c>
      <c r="D420" s="103" t="s">
        <v>30</v>
      </c>
      <c r="E420" s="151" t="s">
        <v>82</v>
      </c>
      <c r="F420" s="152" t="s">
        <v>495</v>
      </c>
      <c r="G420" s="152" t="s">
        <v>79</v>
      </c>
      <c r="H420" s="152" t="s">
        <v>495</v>
      </c>
      <c r="I420" s="152" t="s">
        <v>495</v>
      </c>
      <c r="J420" s="151" t="s">
        <v>72</v>
      </c>
      <c r="K420" s="31">
        <f t="shared" si="8"/>
        <v>100000</v>
      </c>
      <c r="L420" s="153">
        <v>100000</v>
      </c>
      <c r="M420" s="31"/>
      <c r="N420" s="103"/>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55"/>
    </row>
    <row r="421" spans="1:48" s="97" customFormat="1" ht="22.5">
      <c r="A421" s="56" t="s">
        <v>83</v>
      </c>
      <c r="B421" s="150" t="s">
        <v>89</v>
      </c>
      <c r="C421" s="151" t="s">
        <v>312</v>
      </c>
      <c r="D421" s="103" t="s">
        <v>30</v>
      </c>
      <c r="E421" s="151" t="s">
        <v>47</v>
      </c>
      <c r="F421" s="152" t="s">
        <v>495</v>
      </c>
      <c r="G421" s="152" t="s">
        <v>79</v>
      </c>
      <c r="H421" s="152" t="s">
        <v>495</v>
      </c>
      <c r="I421" s="152" t="s">
        <v>495</v>
      </c>
      <c r="J421" s="151" t="s">
        <v>72</v>
      </c>
      <c r="K421" s="31">
        <f t="shared" si="8"/>
        <v>37000</v>
      </c>
      <c r="L421" s="153">
        <v>37000</v>
      </c>
      <c r="M421" s="31"/>
      <c r="N421" s="103"/>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35"/>
      <c r="AN421" s="135"/>
      <c r="AO421" s="135"/>
      <c r="AP421" s="135"/>
      <c r="AQ421" s="155"/>
    </row>
    <row r="422" spans="1:48" s="97" customFormat="1" ht="31.9" customHeight="1">
      <c r="A422" s="56" t="s">
        <v>80</v>
      </c>
      <c r="B422" s="150" t="s">
        <v>81</v>
      </c>
      <c r="C422" s="151" t="s">
        <v>314</v>
      </c>
      <c r="D422" s="103" t="s">
        <v>30</v>
      </c>
      <c r="E422" s="151" t="s">
        <v>82</v>
      </c>
      <c r="F422" s="152" t="s">
        <v>495</v>
      </c>
      <c r="G422" s="152" t="s">
        <v>79</v>
      </c>
      <c r="H422" s="152" t="s">
        <v>495</v>
      </c>
      <c r="I422" s="152" t="s">
        <v>495</v>
      </c>
      <c r="J422" s="151" t="s">
        <v>72</v>
      </c>
      <c r="K422" s="31">
        <f t="shared" si="8"/>
        <v>32172</v>
      </c>
      <c r="L422" s="153">
        <v>32172</v>
      </c>
      <c r="M422" s="31"/>
      <c r="N422" s="103"/>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c r="AN422" s="135"/>
      <c r="AO422" s="135"/>
      <c r="AP422" s="135"/>
      <c r="AQ422" s="155"/>
    </row>
    <row r="423" spans="1:48" s="97" customFormat="1" ht="31.9" customHeight="1">
      <c r="A423" s="56" t="s">
        <v>83</v>
      </c>
      <c r="B423" s="150" t="s">
        <v>89</v>
      </c>
      <c r="C423" s="151" t="s">
        <v>314</v>
      </c>
      <c r="D423" s="103" t="s">
        <v>30</v>
      </c>
      <c r="E423" s="151" t="s">
        <v>47</v>
      </c>
      <c r="F423" s="152" t="s">
        <v>495</v>
      </c>
      <c r="G423" s="152" t="s">
        <v>79</v>
      </c>
      <c r="H423" s="152" t="s">
        <v>495</v>
      </c>
      <c r="I423" s="152" t="s">
        <v>495</v>
      </c>
      <c r="J423" s="151" t="s">
        <v>72</v>
      </c>
      <c r="K423" s="31">
        <f t="shared" si="8"/>
        <v>94228</v>
      </c>
      <c r="L423" s="153">
        <v>94228</v>
      </c>
      <c r="M423" s="31"/>
      <c r="N423" s="103"/>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55"/>
    </row>
    <row r="424" spans="1:48" s="97" customFormat="1" ht="31.9" customHeight="1">
      <c r="A424" s="56" t="s">
        <v>85</v>
      </c>
      <c r="B424" s="150" t="s">
        <v>313</v>
      </c>
      <c r="C424" s="151" t="s">
        <v>314</v>
      </c>
      <c r="D424" s="103" t="s">
        <v>30</v>
      </c>
      <c r="E424" s="151" t="s">
        <v>47</v>
      </c>
      <c r="F424" s="152" t="s">
        <v>495</v>
      </c>
      <c r="G424" s="152" t="s">
        <v>79</v>
      </c>
      <c r="H424" s="152" t="s">
        <v>495</v>
      </c>
      <c r="I424" s="152" t="s">
        <v>495</v>
      </c>
      <c r="J424" s="151" t="s">
        <v>72</v>
      </c>
      <c r="K424" s="31">
        <f t="shared" si="8"/>
        <v>300000</v>
      </c>
      <c r="L424" s="153">
        <v>300000</v>
      </c>
      <c r="M424" s="31"/>
      <c r="N424" s="103"/>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35"/>
      <c r="AN424" s="135"/>
      <c r="AO424" s="135"/>
      <c r="AP424" s="135"/>
      <c r="AQ424" s="155"/>
    </row>
    <row r="425" spans="1:48" s="97" customFormat="1" ht="31.9" customHeight="1">
      <c r="A425" s="56" t="s">
        <v>85</v>
      </c>
      <c r="B425" s="150" t="s">
        <v>315</v>
      </c>
      <c r="C425" s="151" t="s">
        <v>316</v>
      </c>
      <c r="D425" s="103" t="s">
        <v>30</v>
      </c>
      <c r="E425" s="151" t="s">
        <v>47</v>
      </c>
      <c r="F425" s="152" t="s">
        <v>495</v>
      </c>
      <c r="G425" s="152" t="s">
        <v>79</v>
      </c>
      <c r="H425" s="152" t="s">
        <v>495</v>
      </c>
      <c r="I425" s="152" t="s">
        <v>495</v>
      </c>
      <c r="J425" s="151" t="s">
        <v>72</v>
      </c>
      <c r="K425" s="31">
        <f t="shared" si="8"/>
        <v>180000</v>
      </c>
      <c r="L425" s="153">
        <v>180000</v>
      </c>
      <c r="M425" s="31"/>
      <c r="N425" s="103"/>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5"/>
      <c r="AP425" s="135"/>
      <c r="AQ425" s="155"/>
    </row>
    <row r="426" spans="1:48" s="97" customFormat="1" ht="31.9" customHeight="1">
      <c r="A426" s="56" t="s">
        <v>85</v>
      </c>
      <c r="B426" s="150" t="s">
        <v>317</v>
      </c>
      <c r="C426" s="151" t="s">
        <v>316</v>
      </c>
      <c r="D426" s="103" t="s">
        <v>30</v>
      </c>
      <c r="E426" s="151" t="s">
        <v>47</v>
      </c>
      <c r="F426" s="152" t="s">
        <v>495</v>
      </c>
      <c r="G426" s="152" t="s">
        <v>79</v>
      </c>
      <c r="H426" s="152" t="s">
        <v>495</v>
      </c>
      <c r="I426" s="152" t="s">
        <v>495</v>
      </c>
      <c r="J426" s="151" t="s">
        <v>72</v>
      </c>
      <c r="K426" s="31">
        <f t="shared" si="8"/>
        <v>300000</v>
      </c>
      <c r="L426" s="153">
        <v>300000</v>
      </c>
      <c r="M426" s="31"/>
      <c r="N426" s="103"/>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35"/>
      <c r="AN426" s="135"/>
      <c r="AO426" s="135"/>
      <c r="AP426" s="135"/>
      <c r="AQ426" s="155"/>
    </row>
    <row r="427" spans="1:48" s="97" customFormat="1" ht="31.9" customHeight="1">
      <c r="A427" s="56" t="s">
        <v>85</v>
      </c>
      <c r="B427" s="150" t="s">
        <v>318</v>
      </c>
      <c r="C427" s="151" t="s">
        <v>316</v>
      </c>
      <c r="D427" s="103" t="s">
        <v>30</v>
      </c>
      <c r="E427" s="151" t="s">
        <v>47</v>
      </c>
      <c r="F427" s="152" t="s">
        <v>495</v>
      </c>
      <c r="G427" s="152" t="s">
        <v>79</v>
      </c>
      <c r="H427" s="152" t="s">
        <v>495</v>
      </c>
      <c r="I427" s="152" t="s">
        <v>495</v>
      </c>
      <c r="J427" s="151" t="s">
        <v>72</v>
      </c>
      <c r="K427" s="31">
        <f t="shared" si="8"/>
        <v>90000</v>
      </c>
      <c r="L427" s="153">
        <v>90000</v>
      </c>
      <c r="M427" s="31"/>
      <c r="N427" s="103"/>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55"/>
    </row>
    <row r="428" spans="1:48" s="97" customFormat="1" ht="31.9" customHeight="1">
      <c r="A428" s="56" t="s">
        <v>78</v>
      </c>
      <c r="B428" s="150" t="s">
        <v>319</v>
      </c>
      <c r="C428" s="151" t="s">
        <v>320</v>
      </c>
      <c r="D428" s="103" t="s">
        <v>30</v>
      </c>
      <c r="E428" s="151" t="s">
        <v>47</v>
      </c>
      <c r="F428" s="152" t="s">
        <v>495</v>
      </c>
      <c r="G428" s="152" t="s">
        <v>79</v>
      </c>
      <c r="H428" s="152" t="s">
        <v>495</v>
      </c>
      <c r="I428" s="152" t="s">
        <v>495</v>
      </c>
      <c r="J428" s="151" t="s">
        <v>271</v>
      </c>
      <c r="K428" s="31">
        <f t="shared" si="8"/>
        <v>300000</v>
      </c>
      <c r="L428" s="153">
        <v>300000</v>
      </c>
      <c r="M428" s="31"/>
      <c r="N428" s="103"/>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8"/>
    </row>
    <row r="429" spans="1:48" s="97" customFormat="1" ht="31.9" customHeight="1">
      <c r="A429" s="56" t="s">
        <v>78</v>
      </c>
      <c r="B429" s="150" t="s">
        <v>321</v>
      </c>
      <c r="C429" s="151" t="s">
        <v>320</v>
      </c>
      <c r="D429" s="103" t="s">
        <v>30</v>
      </c>
      <c r="E429" s="151" t="s">
        <v>47</v>
      </c>
      <c r="F429" s="152" t="s">
        <v>495</v>
      </c>
      <c r="G429" s="152" t="s">
        <v>79</v>
      </c>
      <c r="H429" s="152" t="s">
        <v>495</v>
      </c>
      <c r="I429" s="152" t="s">
        <v>495</v>
      </c>
      <c r="J429" s="151" t="s">
        <v>271</v>
      </c>
      <c r="K429" s="31">
        <f t="shared" si="8"/>
        <v>250000</v>
      </c>
      <c r="L429" s="153">
        <v>250000</v>
      </c>
      <c r="M429" s="31"/>
      <c r="N429" s="103"/>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55"/>
    </row>
    <row r="430" spans="1:48" s="97" customFormat="1" ht="31.9" customHeight="1">
      <c r="A430" s="56" t="s">
        <v>92</v>
      </c>
      <c r="B430" s="150" t="s">
        <v>87</v>
      </c>
      <c r="C430" s="151" t="s">
        <v>320</v>
      </c>
      <c r="D430" s="103" t="s">
        <v>30</v>
      </c>
      <c r="E430" s="151" t="s">
        <v>71</v>
      </c>
      <c r="F430" s="152" t="s">
        <v>495</v>
      </c>
      <c r="G430" s="152" t="s">
        <v>495</v>
      </c>
      <c r="H430" s="152" t="s">
        <v>495</v>
      </c>
      <c r="I430" s="152" t="s">
        <v>495</v>
      </c>
      <c r="J430" s="151" t="s">
        <v>72</v>
      </c>
      <c r="K430" s="31">
        <f t="shared" si="8"/>
        <v>2000000</v>
      </c>
      <c r="L430" s="153">
        <v>2000000</v>
      </c>
      <c r="M430" s="31"/>
      <c r="N430" s="103"/>
      <c r="O430" s="167"/>
      <c r="P430" s="167"/>
      <c r="Q430" s="167"/>
      <c r="R430" s="167"/>
      <c r="S430" s="167"/>
      <c r="T430" s="167"/>
      <c r="U430" s="167"/>
      <c r="V430" s="167"/>
      <c r="W430" s="169"/>
      <c r="X430" s="167"/>
      <c r="Y430" s="167"/>
      <c r="Z430" s="167"/>
      <c r="AA430" s="167"/>
      <c r="AB430" s="167"/>
      <c r="AC430" s="167"/>
      <c r="AD430" s="103"/>
      <c r="AE430" s="103"/>
      <c r="AF430" s="103"/>
      <c r="AG430" s="103"/>
      <c r="AH430" s="167"/>
      <c r="AI430" s="167"/>
      <c r="AJ430" s="167"/>
      <c r="AK430" s="167"/>
      <c r="AL430" s="167"/>
      <c r="AM430" s="167"/>
      <c r="AN430" s="167"/>
      <c r="AO430" s="167"/>
      <c r="AP430" s="167"/>
      <c r="AQ430" s="168"/>
      <c r="AR430" s="156"/>
      <c r="AS430" s="156"/>
      <c r="AT430" s="156"/>
      <c r="AU430" s="156"/>
      <c r="AV430" s="156"/>
    </row>
    <row r="431" spans="1:48" s="97" customFormat="1" ht="31.9" customHeight="1">
      <c r="A431" s="56" t="s">
        <v>85</v>
      </c>
      <c r="B431" s="150" t="s">
        <v>322</v>
      </c>
      <c r="C431" s="151" t="s">
        <v>320</v>
      </c>
      <c r="D431" s="103" t="s">
        <v>30</v>
      </c>
      <c r="E431" s="151" t="s">
        <v>47</v>
      </c>
      <c r="F431" s="152" t="s">
        <v>495</v>
      </c>
      <c r="G431" s="152" t="s">
        <v>79</v>
      </c>
      <c r="H431" s="152" t="s">
        <v>495</v>
      </c>
      <c r="I431" s="152" t="s">
        <v>495</v>
      </c>
      <c r="J431" s="151" t="s">
        <v>271</v>
      </c>
      <c r="K431" s="31">
        <f t="shared" si="8"/>
        <v>500000</v>
      </c>
      <c r="L431" s="153">
        <v>500000</v>
      </c>
      <c r="M431" s="31"/>
      <c r="N431" s="103"/>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8"/>
    </row>
    <row r="432" spans="1:48" s="97" customFormat="1" ht="31.9" customHeight="1">
      <c r="A432" s="56" t="s">
        <v>270</v>
      </c>
      <c r="B432" s="150" t="s">
        <v>323</v>
      </c>
      <c r="C432" s="151" t="s">
        <v>320</v>
      </c>
      <c r="D432" s="103" t="s">
        <v>30</v>
      </c>
      <c r="E432" s="151" t="s">
        <v>47</v>
      </c>
      <c r="F432" s="152" t="s">
        <v>495</v>
      </c>
      <c r="G432" s="152" t="s">
        <v>79</v>
      </c>
      <c r="H432" s="152" t="s">
        <v>495</v>
      </c>
      <c r="I432" s="152" t="s">
        <v>495</v>
      </c>
      <c r="J432" s="151" t="s">
        <v>72</v>
      </c>
      <c r="K432" s="31">
        <f t="shared" si="8"/>
        <v>100000</v>
      </c>
      <c r="L432" s="153">
        <v>100000</v>
      </c>
      <c r="M432" s="31"/>
      <c r="N432" s="103"/>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55"/>
      <c r="AR432" s="156"/>
      <c r="AS432" s="156"/>
      <c r="AT432" s="156"/>
      <c r="AU432" s="156"/>
      <c r="AV432" s="156"/>
    </row>
    <row r="433" spans="1:48" s="97" customFormat="1" ht="31.9" customHeight="1">
      <c r="A433" s="56" t="s">
        <v>324</v>
      </c>
      <c r="B433" s="150" t="s">
        <v>325</v>
      </c>
      <c r="C433" s="151" t="s">
        <v>320</v>
      </c>
      <c r="D433" s="103" t="s">
        <v>30</v>
      </c>
      <c r="E433" s="151" t="s">
        <v>47</v>
      </c>
      <c r="F433" s="152" t="s">
        <v>495</v>
      </c>
      <c r="G433" s="152" t="s">
        <v>79</v>
      </c>
      <c r="H433" s="152" t="s">
        <v>495</v>
      </c>
      <c r="I433" s="152" t="s">
        <v>495</v>
      </c>
      <c r="J433" s="151" t="s">
        <v>72</v>
      </c>
      <c r="K433" s="31">
        <f t="shared" si="8"/>
        <v>90000</v>
      </c>
      <c r="L433" s="153">
        <v>90000</v>
      </c>
      <c r="M433" s="31"/>
      <c r="N433" s="103"/>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55"/>
    </row>
    <row r="434" spans="1:48" s="97" customFormat="1" ht="45">
      <c r="A434" s="56" t="s">
        <v>125</v>
      </c>
      <c r="B434" s="150" t="s">
        <v>326</v>
      </c>
      <c r="C434" s="151" t="s">
        <v>320</v>
      </c>
      <c r="D434" s="103" t="s">
        <v>30</v>
      </c>
      <c r="E434" s="151" t="s">
        <v>71</v>
      </c>
      <c r="F434" s="152" t="s">
        <v>495</v>
      </c>
      <c r="G434" s="152" t="s">
        <v>495</v>
      </c>
      <c r="H434" s="152" t="s">
        <v>495</v>
      </c>
      <c r="I434" s="152" t="s">
        <v>495</v>
      </c>
      <c r="J434" s="151" t="s">
        <v>271</v>
      </c>
      <c r="K434" s="31">
        <f t="shared" si="8"/>
        <v>2800000</v>
      </c>
      <c r="L434" s="153">
        <v>2800000</v>
      </c>
      <c r="M434" s="154"/>
      <c r="N434" s="103"/>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55"/>
    </row>
    <row r="435" spans="1:48" s="97" customFormat="1" ht="45">
      <c r="A435" s="56" t="s">
        <v>125</v>
      </c>
      <c r="B435" s="150" t="s">
        <v>327</v>
      </c>
      <c r="C435" s="151" t="s">
        <v>320</v>
      </c>
      <c r="D435" s="103" t="s">
        <v>30</v>
      </c>
      <c r="E435" s="151" t="s">
        <v>71</v>
      </c>
      <c r="F435" s="152" t="s">
        <v>495</v>
      </c>
      <c r="G435" s="152" t="s">
        <v>495</v>
      </c>
      <c r="H435" s="152" t="s">
        <v>495</v>
      </c>
      <c r="I435" s="152" t="s">
        <v>495</v>
      </c>
      <c r="J435" s="151" t="s">
        <v>271</v>
      </c>
      <c r="K435" s="31">
        <f t="shared" si="8"/>
        <v>3000000</v>
      </c>
      <c r="L435" s="153">
        <v>3000000</v>
      </c>
      <c r="M435" s="154"/>
      <c r="N435" s="103"/>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55"/>
      <c r="AR435" s="156"/>
      <c r="AS435" s="156"/>
      <c r="AT435" s="156"/>
      <c r="AU435" s="156"/>
      <c r="AV435" s="156"/>
    </row>
    <row r="436" spans="1:48" s="156" customFormat="1" ht="33.75">
      <c r="A436" s="56" t="s">
        <v>90</v>
      </c>
      <c r="B436" s="150" t="s">
        <v>126</v>
      </c>
      <c r="C436" s="151" t="s">
        <v>320</v>
      </c>
      <c r="D436" s="103" t="s">
        <v>30</v>
      </c>
      <c r="E436" s="151" t="s">
        <v>47</v>
      </c>
      <c r="F436" s="152" t="s">
        <v>495</v>
      </c>
      <c r="G436" s="152" t="s">
        <v>79</v>
      </c>
      <c r="H436" s="152" t="s">
        <v>495</v>
      </c>
      <c r="I436" s="152" t="s">
        <v>495</v>
      </c>
      <c r="J436" s="151" t="s">
        <v>271</v>
      </c>
      <c r="K436" s="31">
        <f t="shared" si="8"/>
        <v>800000</v>
      </c>
      <c r="L436" s="153">
        <v>800000</v>
      </c>
      <c r="M436" s="31"/>
      <c r="N436" s="103"/>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55"/>
      <c r="AR436" s="97"/>
      <c r="AS436" s="97"/>
      <c r="AT436" s="97"/>
      <c r="AU436" s="97"/>
      <c r="AV436" s="97"/>
    </row>
    <row r="437" spans="1:48" s="156" customFormat="1" ht="33.75">
      <c r="A437" s="56" t="s">
        <v>91</v>
      </c>
      <c r="B437" s="150" t="s">
        <v>99</v>
      </c>
      <c r="C437" s="151" t="s">
        <v>320</v>
      </c>
      <c r="D437" s="103" t="s">
        <v>30</v>
      </c>
      <c r="E437" s="151" t="s">
        <v>71</v>
      </c>
      <c r="F437" s="152" t="s">
        <v>495</v>
      </c>
      <c r="G437" s="152" t="s">
        <v>495</v>
      </c>
      <c r="H437" s="152" t="s">
        <v>495</v>
      </c>
      <c r="I437" s="152" t="s">
        <v>495</v>
      </c>
      <c r="J437" s="151" t="s">
        <v>271</v>
      </c>
      <c r="K437" s="31">
        <f t="shared" si="8"/>
        <v>1500000</v>
      </c>
      <c r="L437" s="153">
        <v>1500000</v>
      </c>
      <c r="M437" s="31"/>
      <c r="N437" s="103"/>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8"/>
      <c r="AR437" s="97"/>
      <c r="AS437" s="97"/>
      <c r="AT437" s="97"/>
      <c r="AU437" s="97"/>
      <c r="AV437" s="97"/>
    </row>
    <row r="438" spans="1:48" s="97" customFormat="1" ht="31.9" customHeight="1">
      <c r="A438" s="56" t="s">
        <v>328</v>
      </c>
      <c r="B438" s="150" t="s">
        <v>329</v>
      </c>
      <c r="C438" s="151" t="s">
        <v>320</v>
      </c>
      <c r="D438" s="103" t="s">
        <v>30</v>
      </c>
      <c r="E438" s="151" t="s">
        <v>47</v>
      </c>
      <c r="F438" s="152" t="s">
        <v>495</v>
      </c>
      <c r="G438" s="152" t="s">
        <v>79</v>
      </c>
      <c r="H438" s="152" t="s">
        <v>495</v>
      </c>
      <c r="I438" s="152" t="s">
        <v>495</v>
      </c>
      <c r="J438" s="151" t="s">
        <v>271</v>
      </c>
      <c r="K438" s="31">
        <f t="shared" si="8"/>
        <v>200000</v>
      </c>
      <c r="L438" s="153">
        <v>200000</v>
      </c>
      <c r="M438" s="31"/>
      <c r="N438" s="103"/>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55"/>
      <c r="AR438" s="156"/>
      <c r="AS438" s="156"/>
      <c r="AT438" s="156"/>
      <c r="AU438" s="156"/>
      <c r="AV438" s="156"/>
    </row>
    <row r="439" spans="1:48" s="97" customFormat="1" ht="31.9" customHeight="1">
      <c r="A439" s="56" t="s">
        <v>330</v>
      </c>
      <c r="B439" s="150" t="s">
        <v>331</v>
      </c>
      <c r="C439" s="151" t="s">
        <v>320</v>
      </c>
      <c r="D439" s="103" t="s">
        <v>30</v>
      </c>
      <c r="E439" s="151" t="s">
        <v>47</v>
      </c>
      <c r="F439" s="152" t="s">
        <v>495</v>
      </c>
      <c r="G439" s="152" t="s">
        <v>79</v>
      </c>
      <c r="H439" s="152" t="s">
        <v>495</v>
      </c>
      <c r="I439" s="152" t="s">
        <v>495</v>
      </c>
      <c r="J439" s="151" t="s">
        <v>271</v>
      </c>
      <c r="K439" s="31">
        <f t="shared" si="8"/>
        <v>300000</v>
      </c>
      <c r="L439" s="153">
        <v>300000</v>
      </c>
      <c r="M439" s="31"/>
      <c r="N439" s="103"/>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55"/>
    </row>
    <row r="440" spans="1:48" s="97" customFormat="1" ht="31.9" customHeight="1">
      <c r="A440" s="56" t="s">
        <v>85</v>
      </c>
      <c r="B440" s="150" t="s">
        <v>332</v>
      </c>
      <c r="C440" s="151" t="s">
        <v>320</v>
      </c>
      <c r="D440" s="103" t="s">
        <v>30</v>
      </c>
      <c r="E440" s="151" t="s">
        <v>47</v>
      </c>
      <c r="F440" s="152" t="s">
        <v>495</v>
      </c>
      <c r="G440" s="152" t="s">
        <v>79</v>
      </c>
      <c r="H440" s="152" t="s">
        <v>495</v>
      </c>
      <c r="I440" s="152" t="s">
        <v>495</v>
      </c>
      <c r="J440" s="151" t="s">
        <v>271</v>
      </c>
      <c r="K440" s="31">
        <f t="shared" si="8"/>
        <v>100000</v>
      </c>
      <c r="L440" s="153">
        <v>100000</v>
      </c>
      <c r="M440" s="31"/>
      <c r="N440" s="103"/>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5"/>
      <c r="AP440" s="135"/>
      <c r="AQ440" s="155"/>
    </row>
    <row r="441" spans="1:48" s="97" customFormat="1" ht="31.9" customHeight="1">
      <c r="A441" s="56" t="s">
        <v>85</v>
      </c>
      <c r="B441" s="150" t="s">
        <v>677</v>
      </c>
      <c r="C441" s="151" t="s">
        <v>320</v>
      </c>
      <c r="D441" s="103" t="s">
        <v>30</v>
      </c>
      <c r="E441" s="151" t="s">
        <v>47</v>
      </c>
      <c r="F441" s="152" t="s">
        <v>495</v>
      </c>
      <c r="G441" s="152" t="s">
        <v>79</v>
      </c>
      <c r="H441" s="152" t="s">
        <v>495</v>
      </c>
      <c r="I441" s="152" t="s">
        <v>495</v>
      </c>
      <c r="J441" s="151" t="s">
        <v>271</v>
      </c>
      <c r="K441" s="31">
        <f t="shared" si="8"/>
        <v>100000</v>
      </c>
      <c r="L441" s="153">
        <v>100000</v>
      </c>
      <c r="M441" s="31"/>
      <c r="N441" s="103"/>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55"/>
    </row>
    <row r="442" spans="1:48" s="97" customFormat="1" ht="31.9" customHeight="1">
      <c r="A442" s="56" t="s">
        <v>85</v>
      </c>
      <c r="B442" s="150" t="s">
        <v>678</v>
      </c>
      <c r="C442" s="151" t="s">
        <v>320</v>
      </c>
      <c r="D442" s="103" t="s">
        <v>30</v>
      </c>
      <c r="E442" s="151" t="s">
        <v>47</v>
      </c>
      <c r="F442" s="152" t="s">
        <v>495</v>
      </c>
      <c r="G442" s="152" t="s">
        <v>79</v>
      </c>
      <c r="H442" s="152" t="s">
        <v>495</v>
      </c>
      <c r="I442" s="152" t="s">
        <v>495</v>
      </c>
      <c r="J442" s="151" t="s">
        <v>271</v>
      </c>
      <c r="K442" s="31">
        <f t="shared" si="8"/>
        <v>750000</v>
      </c>
      <c r="L442" s="153">
        <v>750000</v>
      </c>
      <c r="M442" s="31"/>
      <c r="N442" s="103"/>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55"/>
    </row>
    <row r="443" spans="1:48" s="97" customFormat="1" ht="31.9" customHeight="1">
      <c r="A443" s="56" t="s">
        <v>85</v>
      </c>
      <c r="B443" s="150" t="s">
        <v>333</v>
      </c>
      <c r="C443" s="151" t="s">
        <v>320</v>
      </c>
      <c r="D443" s="103" t="s">
        <v>30</v>
      </c>
      <c r="E443" s="151" t="s">
        <v>47</v>
      </c>
      <c r="F443" s="152" t="s">
        <v>495</v>
      </c>
      <c r="G443" s="152" t="s">
        <v>79</v>
      </c>
      <c r="H443" s="152" t="s">
        <v>495</v>
      </c>
      <c r="I443" s="152" t="s">
        <v>495</v>
      </c>
      <c r="J443" s="151" t="s">
        <v>271</v>
      </c>
      <c r="K443" s="31">
        <f t="shared" si="8"/>
        <v>300000</v>
      </c>
      <c r="L443" s="153">
        <v>300000</v>
      </c>
      <c r="M443" s="31"/>
      <c r="N443" s="103"/>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55"/>
    </row>
    <row r="444" spans="1:48" s="97" customFormat="1" ht="31.9" customHeight="1">
      <c r="A444" s="56" t="s">
        <v>85</v>
      </c>
      <c r="B444" s="150" t="s">
        <v>334</v>
      </c>
      <c r="C444" s="151" t="s">
        <v>320</v>
      </c>
      <c r="D444" s="103" t="s">
        <v>30</v>
      </c>
      <c r="E444" s="151" t="s">
        <v>47</v>
      </c>
      <c r="F444" s="152" t="s">
        <v>495</v>
      </c>
      <c r="G444" s="152" t="s">
        <v>79</v>
      </c>
      <c r="H444" s="152" t="s">
        <v>495</v>
      </c>
      <c r="I444" s="152" t="s">
        <v>495</v>
      </c>
      <c r="J444" s="151" t="s">
        <v>271</v>
      </c>
      <c r="K444" s="31">
        <f t="shared" si="8"/>
        <v>100000</v>
      </c>
      <c r="L444" s="153">
        <v>100000</v>
      </c>
      <c r="M444" s="31"/>
      <c r="N444" s="103"/>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55"/>
    </row>
    <row r="445" spans="1:48" s="97" customFormat="1" ht="31.9" customHeight="1">
      <c r="A445" s="56" t="s">
        <v>85</v>
      </c>
      <c r="B445" s="150" t="s">
        <v>335</v>
      </c>
      <c r="C445" s="151" t="s">
        <v>320</v>
      </c>
      <c r="D445" s="103" t="s">
        <v>30</v>
      </c>
      <c r="E445" s="151" t="s">
        <v>47</v>
      </c>
      <c r="F445" s="152" t="s">
        <v>495</v>
      </c>
      <c r="G445" s="152" t="s">
        <v>79</v>
      </c>
      <c r="H445" s="152" t="s">
        <v>495</v>
      </c>
      <c r="I445" s="152" t="s">
        <v>495</v>
      </c>
      <c r="J445" s="151" t="s">
        <v>271</v>
      </c>
      <c r="K445" s="31">
        <f t="shared" si="8"/>
        <v>100000</v>
      </c>
      <c r="L445" s="153">
        <v>100000</v>
      </c>
      <c r="M445" s="31"/>
      <c r="N445" s="103"/>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55"/>
    </row>
    <row r="446" spans="1:48" s="97" customFormat="1" ht="31.9" customHeight="1">
      <c r="A446" s="56" t="s">
        <v>85</v>
      </c>
      <c r="B446" s="150" t="s">
        <v>336</v>
      </c>
      <c r="C446" s="151" t="s">
        <v>320</v>
      </c>
      <c r="D446" s="103" t="s">
        <v>30</v>
      </c>
      <c r="E446" s="151" t="s">
        <v>71</v>
      </c>
      <c r="F446" s="152" t="s">
        <v>495</v>
      </c>
      <c r="G446" s="152" t="s">
        <v>495</v>
      </c>
      <c r="H446" s="152" t="s">
        <v>495</v>
      </c>
      <c r="I446" s="152" t="s">
        <v>495</v>
      </c>
      <c r="J446" s="151" t="s">
        <v>271</v>
      </c>
      <c r="K446" s="31">
        <f t="shared" si="8"/>
        <v>3179000</v>
      </c>
      <c r="L446" s="153">
        <v>3179000</v>
      </c>
      <c r="M446" s="31"/>
      <c r="N446" s="103"/>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35"/>
      <c r="AN446" s="135"/>
      <c r="AO446" s="135"/>
      <c r="AP446" s="135"/>
      <c r="AQ446" s="155"/>
    </row>
    <row r="447" spans="1:48" s="97" customFormat="1" ht="31.9" customHeight="1">
      <c r="A447" s="56" t="s">
        <v>85</v>
      </c>
      <c r="B447" s="150" t="s">
        <v>337</v>
      </c>
      <c r="C447" s="151" t="s">
        <v>320</v>
      </c>
      <c r="D447" s="103" t="s">
        <v>30</v>
      </c>
      <c r="E447" s="151" t="s">
        <v>71</v>
      </c>
      <c r="F447" s="152" t="s">
        <v>495</v>
      </c>
      <c r="G447" s="152" t="s">
        <v>495</v>
      </c>
      <c r="H447" s="152" t="s">
        <v>495</v>
      </c>
      <c r="I447" s="152" t="s">
        <v>495</v>
      </c>
      <c r="J447" s="151" t="s">
        <v>271</v>
      </c>
      <c r="K447" s="31">
        <f t="shared" si="8"/>
        <v>1400000</v>
      </c>
      <c r="L447" s="153">
        <v>1400000</v>
      </c>
      <c r="M447" s="31"/>
      <c r="N447" s="103"/>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5"/>
      <c r="AN447" s="135"/>
      <c r="AO447" s="135"/>
      <c r="AP447" s="135"/>
      <c r="AQ447" s="155"/>
    </row>
    <row r="448" spans="1:48" s="97" customFormat="1" ht="31.9" customHeight="1">
      <c r="A448" s="56" t="s">
        <v>85</v>
      </c>
      <c r="B448" s="150" t="s">
        <v>338</v>
      </c>
      <c r="C448" s="151" t="s">
        <v>320</v>
      </c>
      <c r="D448" s="103" t="s">
        <v>30</v>
      </c>
      <c r="E448" s="151" t="s">
        <v>71</v>
      </c>
      <c r="F448" s="152" t="s">
        <v>495</v>
      </c>
      <c r="G448" s="152" t="s">
        <v>495</v>
      </c>
      <c r="H448" s="152" t="s">
        <v>495</v>
      </c>
      <c r="I448" s="152" t="s">
        <v>495</v>
      </c>
      <c r="J448" s="151" t="s">
        <v>271</v>
      </c>
      <c r="K448" s="31">
        <f t="shared" si="8"/>
        <v>14317560</v>
      </c>
      <c r="L448" s="153">
        <v>14317560</v>
      </c>
      <c r="M448" s="31"/>
      <c r="N448" s="103"/>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55"/>
    </row>
    <row r="449" spans="1:43" s="97" customFormat="1" ht="31.9" customHeight="1">
      <c r="A449" s="56" t="s">
        <v>85</v>
      </c>
      <c r="B449" s="150" t="s">
        <v>339</v>
      </c>
      <c r="C449" s="151" t="s">
        <v>320</v>
      </c>
      <c r="D449" s="103" t="s">
        <v>30</v>
      </c>
      <c r="E449" s="151" t="s">
        <v>71</v>
      </c>
      <c r="F449" s="152" t="s">
        <v>495</v>
      </c>
      <c r="G449" s="152" t="s">
        <v>495</v>
      </c>
      <c r="H449" s="152" t="s">
        <v>495</v>
      </c>
      <c r="I449" s="152" t="s">
        <v>495</v>
      </c>
      <c r="J449" s="151" t="s">
        <v>271</v>
      </c>
      <c r="K449" s="31">
        <f t="shared" si="8"/>
        <v>8127360</v>
      </c>
      <c r="L449" s="153">
        <v>8127360</v>
      </c>
      <c r="M449" s="31"/>
      <c r="N449" s="103"/>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55"/>
    </row>
    <row r="450" spans="1:43" s="97" customFormat="1" ht="31.9" customHeight="1">
      <c r="A450" s="56" t="s">
        <v>85</v>
      </c>
      <c r="B450" s="150" t="s">
        <v>340</v>
      </c>
      <c r="C450" s="151" t="s">
        <v>320</v>
      </c>
      <c r="D450" s="103" t="s">
        <v>30</v>
      </c>
      <c r="E450" s="151" t="s">
        <v>71</v>
      </c>
      <c r="F450" s="152" t="s">
        <v>495</v>
      </c>
      <c r="G450" s="152" t="s">
        <v>495</v>
      </c>
      <c r="H450" s="152" t="s">
        <v>495</v>
      </c>
      <c r="I450" s="152" t="s">
        <v>495</v>
      </c>
      <c r="J450" s="151" t="s">
        <v>271</v>
      </c>
      <c r="K450" s="31">
        <f t="shared" si="8"/>
        <v>3000000</v>
      </c>
      <c r="L450" s="153">
        <v>3000000</v>
      </c>
      <c r="M450" s="31"/>
      <c r="N450" s="103"/>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5"/>
      <c r="AN450" s="135"/>
      <c r="AO450" s="135"/>
      <c r="AP450" s="135"/>
      <c r="AQ450" s="155"/>
    </row>
    <row r="451" spans="1:43" s="97" customFormat="1" ht="56.25">
      <c r="A451" s="56" t="s">
        <v>80</v>
      </c>
      <c r="B451" s="150" t="s">
        <v>679</v>
      </c>
      <c r="C451" s="151" t="s">
        <v>341</v>
      </c>
      <c r="D451" s="103" t="s">
        <v>30</v>
      </c>
      <c r="E451" s="151" t="s">
        <v>47</v>
      </c>
      <c r="F451" s="152" t="s">
        <v>495</v>
      </c>
      <c r="G451" s="152" t="s">
        <v>79</v>
      </c>
      <c r="H451" s="152" t="s">
        <v>495</v>
      </c>
      <c r="I451" s="152" t="s">
        <v>495</v>
      </c>
      <c r="J451" s="151" t="s">
        <v>72</v>
      </c>
      <c r="K451" s="31">
        <f t="shared" si="8"/>
        <v>260000</v>
      </c>
      <c r="L451" s="153">
        <v>260000</v>
      </c>
      <c r="M451" s="31"/>
      <c r="N451" s="103"/>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55"/>
    </row>
    <row r="452" spans="1:43" s="97" customFormat="1" ht="56.25">
      <c r="A452" s="56" t="s">
        <v>80</v>
      </c>
      <c r="B452" s="150" t="s">
        <v>680</v>
      </c>
      <c r="C452" s="151" t="s">
        <v>341</v>
      </c>
      <c r="D452" s="103" t="s">
        <v>30</v>
      </c>
      <c r="E452" s="151" t="s">
        <v>47</v>
      </c>
      <c r="F452" s="152" t="s">
        <v>495</v>
      </c>
      <c r="G452" s="152" t="s">
        <v>79</v>
      </c>
      <c r="H452" s="152" t="s">
        <v>495</v>
      </c>
      <c r="I452" s="152" t="s">
        <v>495</v>
      </c>
      <c r="J452" s="151" t="s">
        <v>72</v>
      </c>
      <c r="K452" s="31">
        <f t="shared" si="8"/>
        <v>80000</v>
      </c>
      <c r="L452" s="153">
        <v>80000</v>
      </c>
      <c r="M452" s="31"/>
      <c r="N452" s="103"/>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55"/>
    </row>
    <row r="453" spans="1:43" s="97" customFormat="1" ht="56.25">
      <c r="A453" s="56" t="s">
        <v>80</v>
      </c>
      <c r="B453" s="150" t="s">
        <v>681</v>
      </c>
      <c r="C453" s="151" t="s">
        <v>341</v>
      </c>
      <c r="D453" s="103" t="s">
        <v>30</v>
      </c>
      <c r="E453" s="151" t="s">
        <v>47</v>
      </c>
      <c r="F453" s="152" t="s">
        <v>495</v>
      </c>
      <c r="G453" s="152" t="s">
        <v>79</v>
      </c>
      <c r="H453" s="152" t="s">
        <v>495</v>
      </c>
      <c r="I453" s="152" t="s">
        <v>495</v>
      </c>
      <c r="J453" s="151" t="s">
        <v>72</v>
      </c>
      <c r="K453" s="31">
        <f t="shared" si="8"/>
        <v>60000</v>
      </c>
      <c r="L453" s="153">
        <v>60000</v>
      </c>
      <c r="M453" s="31"/>
      <c r="N453" s="103"/>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5"/>
      <c r="AN453" s="135"/>
      <c r="AO453" s="135"/>
      <c r="AP453" s="135"/>
      <c r="AQ453" s="155"/>
    </row>
    <row r="454" spans="1:43" s="97" customFormat="1" ht="33.75">
      <c r="A454" s="56" t="s">
        <v>80</v>
      </c>
      <c r="B454" s="150" t="s">
        <v>682</v>
      </c>
      <c r="C454" s="151" t="s">
        <v>341</v>
      </c>
      <c r="D454" s="103" t="s">
        <v>30</v>
      </c>
      <c r="E454" s="151" t="s">
        <v>47</v>
      </c>
      <c r="F454" s="152" t="s">
        <v>495</v>
      </c>
      <c r="G454" s="152" t="s">
        <v>79</v>
      </c>
      <c r="H454" s="152" t="s">
        <v>495</v>
      </c>
      <c r="I454" s="152" t="s">
        <v>495</v>
      </c>
      <c r="J454" s="151" t="s">
        <v>72</v>
      </c>
      <c r="K454" s="31">
        <f t="shared" si="8"/>
        <v>117000</v>
      </c>
      <c r="L454" s="153">
        <v>117000</v>
      </c>
      <c r="M454" s="31"/>
      <c r="N454" s="103"/>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55"/>
    </row>
    <row r="455" spans="1:43" s="97" customFormat="1" ht="33.75">
      <c r="A455" s="56" t="s">
        <v>80</v>
      </c>
      <c r="B455" s="150" t="s">
        <v>683</v>
      </c>
      <c r="C455" s="151" t="s">
        <v>341</v>
      </c>
      <c r="D455" s="103" t="s">
        <v>30</v>
      </c>
      <c r="E455" s="151" t="s">
        <v>47</v>
      </c>
      <c r="F455" s="152" t="s">
        <v>495</v>
      </c>
      <c r="G455" s="152" t="s">
        <v>79</v>
      </c>
      <c r="H455" s="152" t="s">
        <v>495</v>
      </c>
      <c r="I455" s="152" t="s">
        <v>495</v>
      </c>
      <c r="J455" s="151" t="s">
        <v>72</v>
      </c>
      <c r="K455" s="31">
        <f t="shared" si="8"/>
        <v>65000</v>
      </c>
      <c r="L455" s="153">
        <v>65000</v>
      </c>
      <c r="M455" s="31"/>
      <c r="N455" s="103"/>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55"/>
    </row>
    <row r="456" spans="1:43" s="97" customFormat="1" ht="33.75">
      <c r="A456" s="56" t="s">
        <v>80</v>
      </c>
      <c r="B456" s="150" t="s">
        <v>684</v>
      </c>
      <c r="C456" s="151" t="s">
        <v>341</v>
      </c>
      <c r="D456" s="103" t="s">
        <v>30</v>
      </c>
      <c r="E456" s="151" t="s">
        <v>47</v>
      </c>
      <c r="F456" s="152" t="s">
        <v>495</v>
      </c>
      <c r="G456" s="152" t="s">
        <v>79</v>
      </c>
      <c r="H456" s="152" t="s">
        <v>495</v>
      </c>
      <c r="I456" s="152" t="s">
        <v>495</v>
      </c>
      <c r="J456" s="151" t="s">
        <v>72</v>
      </c>
      <c r="K456" s="31">
        <f t="shared" si="8"/>
        <v>97500</v>
      </c>
      <c r="L456" s="153">
        <v>97500</v>
      </c>
      <c r="M456" s="31"/>
      <c r="N456" s="103"/>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35"/>
      <c r="AN456" s="135"/>
      <c r="AO456" s="135"/>
      <c r="AP456" s="135"/>
      <c r="AQ456" s="155"/>
    </row>
    <row r="457" spans="1:43" s="97" customFormat="1" ht="33.75">
      <c r="A457" s="56" t="s">
        <v>80</v>
      </c>
      <c r="B457" s="150" t="s">
        <v>685</v>
      </c>
      <c r="C457" s="151" t="s">
        <v>341</v>
      </c>
      <c r="D457" s="103" t="s">
        <v>30</v>
      </c>
      <c r="E457" s="151" t="s">
        <v>47</v>
      </c>
      <c r="F457" s="152" t="s">
        <v>495</v>
      </c>
      <c r="G457" s="152" t="s">
        <v>79</v>
      </c>
      <c r="H457" s="152" t="s">
        <v>495</v>
      </c>
      <c r="I457" s="152" t="s">
        <v>495</v>
      </c>
      <c r="J457" s="151" t="s">
        <v>72</v>
      </c>
      <c r="K457" s="31">
        <f t="shared" si="8"/>
        <v>21600</v>
      </c>
      <c r="L457" s="153">
        <v>21600</v>
      </c>
      <c r="M457" s="31"/>
      <c r="N457" s="103"/>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35"/>
      <c r="AN457" s="135"/>
      <c r="AO457" s="135"/>
      <c r="AP457" s="135"/>
      <c r="AQ457" s="155"/>
    </row>
    <row r="458" spans="1:43" s="97" customFormat="1" ht="31.9" customHeight="1">
      <c r="A458" s="56" t="s">
        <v>80</v>
      </c>
      <c r="B458" s="150" t="s">
        <v>81</v>
      </c>
      <c r="C458" s="151" t="s">
        <v>341</v>
      </c>
      <c r="D458" s="103" t="s">
        <v>30</v>
      </c>
      <c r="E458" s="151" t="s">
        <v>82</v>
      </c>
      <c r="F458" s="152" t="s">
        <v>495</v>
      </c>
      <c r="G458" s="152" t="s">
        <v>79</v>
      </c>
      <c r="H458" s="152" t="s">
        <v>495</v>
      </c>
      <c r="I458" s="152" t="s">
        <v>495</v>
      </c>
      <c r="J458" s="151" t="s">
        <v>72</v>
      </c>
      <c r="K458" s="31">
        <f t="shared" si="8"/>
        <v>397531.85</v>
      </c>
      <c r="L458" s="153">
        <v>397531.85</v>
      </c>
      <c r="M458" s="31"/>
      <c r="N458" s="103"/>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55"/>
    </row>
    <row r="459" spans="1:43" s="97" customFormat="1" ht="31.9" customHeight="1">
      <c r="A459" s="56" t="s">
        <v>92</v>
      </c>
      <c r="B459" s="150" t="s">
        <v>87</v>
      </c>
      <c r="C459" s="151" t="s">
        <v>341</v>
      </c>
      <c r="D459" s="101" t="s">
        <v>27</v>
      </c>
      <c r="E459" s="151" t="s">
        <v>47</v>
      </c>
      <c r="F459" s="152" t="s">
        <v>495</v>
      </c>
      <c r="G459" s="152" t="s">
        <v>79</v>
      </c>
      <c r="H459" s="152" t="s">
        <v>495</v>
      </c>
      <c r="I459" s="152" t="s">
        <v>495</v>
      </c>
      <c r="J459" s="151" t="s">
        <v>72</v>
      </c>
      <c r="K459" s="31">
        <f t="shared" si="8"/>
        <v>900000</v>
      </c>
      <c r="L459" s="153">
        <v>900000</v>
      </c>
      <c r="M459" s="31"/>
      <c r="N459" s="103"/>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55"/>
    </row>
    <row r="460" spans="1:43" s="97" customFormat="1" ht="31.9" customHeight="1">
      <c r="A460" s="56" t="s">
        <v>83</v>
      </c>
      <c r="B460" s="150" t="s">
        <v>296</v>
      </c>
      <c r="C460" s="151" t="s">
        <v>341</v>
      </c>
      <c r="D460" s="103" t="s">
        <v>30</v>
      </c>
      <c r="E460" s="151" t="s">
        <v>47</v>
      </c>
      <c r="F460" s="152" t="s">
        <v>495</v>
      </c>
      <c r="G460" s="152" t="s">
        <v>79</v>
      </c>
      <c r="H460" s="152" t="s">
        <v>495</v>
      </c>
      <c r="I460" s="152" t="s">
        <v>495</v>
      </c>
      <c r="J460" s="151" t="s">
        <v>72</v>
      </c>
      <c r="K460" s="31">
        <f t="shared" si="8"/>
        <v>160000</v>
      </c>
      <c r="L460" s="153">
        <v>160000</v>
      </c>
      <c r="M460" s="31"/>
      <c r="N460" s="103"/>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55"/>
    </row>
    <row r="461" spans="1:43" s="97" customFormat="1" ht="31.9" customHeight="1">
      <c r="A461" s="56" t="s">
        <v>83</v>
      </c>
      <c r="B461" s="150" t="s">
        <v>84</v>
      </c>
      <c r="C461" s="151" t="s">
        <v>341</v>
      </c>
      <c r="D461" s="103" t="s">
        <v>30</v>
      </c>
      <c r="E461" s="151" t="s">
        <v>47</v>
      </c>
      <c r="F461" s="152" t="s">
        <v>495</v>
      </c>
      <c r="G461" s="152" t="s">
        <v>79</v>
      </c>
      <c r="H461" s="152" t="s">
        <v>495</v>
      </c>
      <c r="I461" s="152" t="s">
        <v>495</v>
      </c>
      <c r="J461" s="151" t="s">
        <v>72</v>
      </c>
      <c r="K461" s="31">
        <f t="shared" si="8"/>
        <v>40000</v>
      </c>
      <c r="L461" s="153">
        <v>40000</v>
      </c>
      <c r="M461" s="31"/>
      <c r="N461" s="103"/>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55"/>
    </row>
    <row r="462" spans="1:43" s="97" customFormat="1" ht="31.9" customHeight="1">
      <c r="A462" s="56" t="s">
        <v>111</v>
      </c>
      <c r="B462" s="150" t="s">
        <v>686</v>
      </c>
      <c r="C462" s="151" t="s">
        <v>341</v>
      </c>
      <c r="D462" s="103" t="s">
        <v>30</v>
      </c>
      <c r="E462" s="151" t="s">
        <v>47</v>
      </c>
      <c r="F462" s="152" t="s">
        <v>495</v>
      </c>
      <c r="G462" s="152" t="s">
        <v>79</v>
      </c>
      <c r="H462" s="152" t="s">
        <v>495</v>
      </c>
      <c r="I462" s="152" t="s">
        <v>495</v>
      </c>
      <c r="J462" s="151" t="s">
        <v>72</v>
      </c>
      <c r="K462" s="31">
        <f t="shared" si="8"/>
        <v>788940</v>
      </c>
      <c r="L462" s="153">
        <v>788940</v>
      </c>
      <c r="M462" s="31"/>
      <c r="N462" s="103"/>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55"/>
    </row>
    <row r="463" spans="1:43" s="97" customFormat="1" ht="31.9" customHeight="1">
      <c r="A463" s="56" t="s">
        <v>78</v>
      </c>
      <c r="B463" s="150" t="s">
        <v>153</v>
      </c>
      <c r="C463" s="151" t="s">
        <v>687</v>
      </c>
      <c r="D463" s="103" t="s">
        <v>30</v>
      </c>
      <c r="E463" s="151" t="s">
        <v>47</v>
      </c>
      <c r="F463" s="152" t="s">
        <v>495</v>
      </c>
      <c r="G463" s="152" t="s">
        <v>79</v>
      </c>
      <c r="H463" s="152" t="s">
        <v>495</v>
      </c>
      <c r="I463" s="152" t="s">
        <v>495</v>
      </c>
      <c r="J463" s="151" t="s">
        <v>72</v>
      </c>
      <c r="K463" s="31">
        <f t="shared" si="8"/>
        <v>22200</v>
      </c>
      <c r="L463" s="153">
        <v>22200</v>
      </c>
      <c r="M463" s="31"/>
      <c r="N463" s="103"/>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55"/>
    </row>
    <row r="464" spans="1:43" s="97" customFormat="1" ht="31.9" customHeight="1">
      <c r="A464" s="56" t="s">
        <v>78</v>
      </c>
      <c r="B464" s="150" t="s">
        <v>688</v>
      </c>
      <c r="C464" s="151" t="s">
        <v>687</v>
      </c>
      <c r="D464" s="103" t="s">
        <v>30</v>
      </c>
      <c r="E464" s="151" t="s">
        <v>47</v>
      </c>
      <c r="F464" s="152" t="s">
        <v>495</v>
      </c>
      <c r="G464" s="152" t="s">
        <v>79</v>
      </c>
      <c r="H464" s="152" t="s">
        <v>495</v>
      </c>
      <c r="I464" s="152" t="s">
        <v>495</v>
      </c>
      <c r="J464" s="151" t="s">
        <v>72</v>
      </c>
      <c r="K464" s="31">
        <f t="shared" si="8"/>
        <v>17158.8</v>
      </c>
      <c r="L464" s="153">
        <v>17158.8</v>
      </c>
      <c r="M464" s="31"/>
      <c r="N464" s="103"/>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55"/>
    </row>
    <row r="465" spans="1:43" s="97" customFormat="1" ht="31.9" customHeight="1">
      <c r="A465" s="56" t="s">
        <v>80</v>
      </c>
      <c r="B465" s="150" t="s">
        <v>93</v>
      </c>
      <c r="C465" s="151" t="s">
        <v>687</v>
      </c>
      <c r="D465" s="103" t="s">
        <v>30</v>
      </c>
      <c r="E465" s="151" t="s">
        <v>82</v>
      </c>
      <c r="F465" s="152" t="s">
        <v>495</v>
      </c>
      <c r="G465" s="152" t="s">
        <v>79</v>
      </c>
      <c r="H465" s="152" t="s">
        <v>495</v>
      </c>
      <c r="I465" s="152" t="s">
        <v>495</v>
      </c>
      <c r="J465" s="151" t="s">
        <v>72</v>
      </c>
      <c r="K465" s="31">
        <f t="shared" si="8"/>
        <v>19118</v>
      </c>
      <c r="L465" s="153">
        <v>19118</v>
      </c>
      <c r="M465" s="31"/>
      <c r="N465" s="103"/>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55"/>
    </row>
    <row r="466" spans="1:43" s="97" customFormat="1" ht="31.9" customHeight="1">
      <c r="A466" s="56" t="s">
        <v>85</v>
      </c>
      <c r="B466" s="150" t="s">
        <v>137</v>
      </c>
      <c r="C466" s="151" t="s">
        <v>687</v>
      </c>
      <c r="D466" s="103" t="s">
        <v>30</v>
      </c>
      <c r="E466" s="151" t="s">
        <v>82</v>
      </c>
      <c r="F466" s="152" t="s">
        <v>495</v>
      </c>
      <c r="G466" s="152" t="s">
        <v>79</v>
      </c>
      <c r="H466" s="152" t="s">
        <v>495</v>
      </c>
      <c r="I466" s="152" t="s">
        <v>495</v>
      </c>
      <c r="J466" s="151" t="s">
        <v>72</v>
      </c>
      <c r="K466" s="31">
        <f t="shared" si="8"/>
        <v>27750</v>
      </c>
      <c r="L466" s="153">
        <v>27750</v>
      </c>
      <c r="M466" s="31"/>
      <c r="N466" s="103"/>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55"/>
    </row>
    <row r="467" spans="1:43" s="97" customFormat="1" ht="31.9" customHeight="1">
      <c r="A467" s="56" t="s">
        <v>83</v>
      </c>
      <c r="B467" s="150" t="s">
        <v>689</v>
      </c>
      <c r="C467" s="151" t="s">
        <v>690</v>
      </c>
      <c r="D467" s="103" t="s">
        <v>30</v>
      </c>
      <c r="E467" s="151" t="s">
        <v>71</v>
      </c>
      <c r="F467" s="152" t="s">
        <v>495</v>
      </c>
      <c r="G467" s="152" t="s">
        <v>79</v>
      </c>
      <c r="H467" s="152" t="s">
        <v>495</v>
      </c>
      <c r="I467" s="152" t="s">
        <v>495</v>
      </c>
      <c r="J467" s="151" t="s">
        <v>72</v>
      </c>
      <c r="K467" s="31">
        <f t="shared" si="8"/>
        <v>1070660</v>
      </c>
      <c r="L467" s="153">
        <v>1070660</v>
      </c>
      <c r="M467" s="31"/>
      <c r="N467" s="103"/>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55"/>
    </row>
    <row r="468" spans="1:43" s="97" customFormat="1" ht="31.9" customHeight="1">
      <c r="A468" s="56" t="s">
        <v>83</v>
      </c>
      <c r="B468" s="150" t="s">
        <v>84</v>
      </c>
      <c r="C468" s="151" t="s">
        <v>342</v>
      </c>
      <c r="D468" s="103" t="s">
        <v>30</v>
      </c>
      <c r="E468" s="151" t="s">
        <v>47</v>
      </c>
      <c r="F468" s="152" t="s">
        <v>495</v>
      </c>
      <c r="G468" s="152" t="s">
        <v>79</v>
      </c>
      <c r="H468" s="152" t="s">
        <v>495</v>
      </c>
      <c r="I468" s="152" t="s">
        <v>495</v>
      </c>
      <c r="J468" s="151" t="s">
        <v>72</v>
      </c>
      <c r="K468" s="31">
        <f t="shared" ref="K468:K531" si="9">SUBTOTAL(9,L468:M468)</f>
        <v>25990</v>
      </c>
      <c r="L468" s="153">
        <v>25990</v>
      </c>
      <c r="M468" s="31"/>
      <c r="N468" s="103"/>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55"/>
    </row>
    <row r="469" spans="1:43" s="97" customFormat="1" ht="31.9" customHeight="1">
      <c r="A469" s="56" t="s">
        <v>106</v>
      </c>
      <c r="B469" s="150" t="s">
        <v>691</v>
      </c>
      <c r="C469" s="151" t="s">
        <v>342</v>
      </c>
      <c r="D469" s="103" t="s">
        <v>30</v>
      </c>
      <c r="E469" s="151" t="s">
        <v>71</v>
      </c>
      <c r="F469" s="152" t="s">
        <v>495</v>
      </c>
      <c r="G469" s="152" t="s">
        <v>495</v>
      </c>
      <c r="H469" s="152" t="s">
        <v>495</v>
      </c>
      <c r="I469" s="152" t="s">
        <v>495</v>
      </c>
      <c r="J469" s="151" t="s">
        <v>72</v>
      </c>
      <c r="K469" s="31">
        <f t="shared" si="9"/>
        <v>1703150</v>
      </c>
      <c r="L469" s="153"/>
      <c r="M469" s="31">
        <v>1703150</v>
      </c>
      <c r="N469" s="103"/>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55"/>
    </row>
    <row r="470" spans="1:43" s="97" customFormat="1" ht="31.9" customHeight="1">
      <c r="A470" s="56" t="s">
        <v>692</v>
      </c>
      <c r="B470" s="150" t="s">
        <v>693</v>
      </c>
      <c r="C470" s="151" t="s">
        <v>342</v>
      </c>
      <c r="D470" s="103" t="s">
        <v>30</v>
      </c>
      <c r="E470" s="151" t="s">
        <v>47</v>
      </c>
      <c r="F470" s="152" t="s">
        <v>495</v>
      </c>
      <c r="G470" s="152" t="s">
        <v>79</v>
      </c>
      <c r="H470" s="152" t="s">
        <v>495</v>
      </c>
      <c r="I470" s="152" t="s">
        <v>495</v>
      </c>
      <c r="J470" s="151" t="s">
        <v>72</v>
      </c>
      <c r="K470" s="31">
        <f t="shared" si="9"/>
        <v>76320</v>
      </c>
      <c r="L470" s="153"/>
      <c r="M470" s="31">
        <v>76320</v>
      </c>
      <c r="N470" s="103"/>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55"/>
    </row>
    <row r="471" spans="1:43" s="97" customFormat="1" ht="31.9" customHeight="1">
      <c r="A471" s="56" t="s">
        <v>692</v>
      </c>
      <c r="B471" s="150" t="s">
        <v>694</v>
      </c>
      <c r="C471" s="151" t="s">
        <v>342</v>
      </c>
      <c r="D471" s="103" t="s">
        <v>30</v>
      </c>
      <c r="E471" s="151" t="s">
        <v>47</v>
      </c>
      <c r="F471" s="152" t="s">
        <v>495</v>
      </c>
      <c r="G471" s="152" t="s">
        <v>79</v>
      </c>
      <c r="H471" s="152" t="s">
        <v>495</v>
      </c>
      <c r="I471" s="152" t="s">
        <v>495</v>
      </c>
      <c r="J471" s="151" t="s">
        <v>72</v>
      </c>
      <c r="K471" s="31">
        <f t="shared" si="9"/>
        <v>19684.5</v>
      </c>
      <c r="L471" s="153"/>
      <c r="M471" s="31">
        <v>19684.5</v>
      </c>
      <c r="N471" s="103"/>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55"/>
    </row>
    <row r="472" spans="1:43" s="97" customFormat="1" ht="31.9" customHeight="1">
      <c r="A472" s="56" t="s">
        <v>695</v>
      </c>
      <c r="B472" s="150" t="s">
        <v>696</v>
      </c>
      <c r="C472" s="151" t="s">
        <v>342</v>
      </c>
      <c r="D472" s="103" t="s">
        <v>30</v>
      </c>
      <c r="E472" s="151" t="s">
        <v>47</v>
      </c>
      <c r="F472" s="152" t="s">
        <v>495</v>
      </c>
      <c r="G472" s="152" t="s">
        <v>79</v>
      </c>
      <c r="H472" s="152" t="s">
        <v>495</v>
      </c>
      <c r="I472" s="152" t="s">
        <v>495</v>
      </c>
      <c r="J472" s="151" t="s">
        <v>72</v>
      </c>
      <c r="K472" s="31">
        <f t="shared" si="9"/>
        <v>80592</v>
      </c>
      <c r="L472" s="153"/>
      <c r="M472" s="31">
        <v>80592</v>
      </c>
      <c r="N472" s="103"/>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55"/>
    </row>
    <row r="473" spans="1:43" s="97" customFormat="1" ht="31.9" customHeight="1">
      <c r="A473" s="56" t="s">
        <v>695</v>
      </c>
      <c r="B473" s="150" t="s">
        <v>697</v>
      </c>
      <c r="C473" s="151" t="s">
        <v>342</v>
      </c>
      <c r="D473" s="103" t="s">
        <v>30</v>
      </c>
      <c r="E473" s="151" t="s">
        <v>47</v>
      </c>
      <c r="F473" s="152" t="s">
        <v>495</v>
      </c>
      <c r="G473" s="152" t="s">
        <v>79</v>
      </c>
      <c r="H473" s="152" t="s">
        <v>495</v>
      </c>
      <c r="I473" s="152" t="s">
        <v>495</v>
      </c>
      <c r="J473" s="151" t="s">
        <v>72</v>
      </c>
      <c r="K473" s="31">
        <f t="shared" si="9"/>
        <v>86730</v>
      </c>
      <c r="L473" s="153"/>
      <c r="M473" s="31">
        <v>86730</v>
      </c>
      <c r="N473" s="103"/>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55"/>
    </row>
    <row r="474" spans="1:43" s="97" customFormat="1" ht="31.9" customHeight="1">
      <c r="A474" s="56" t="s">
        <v>85</v>
      </c>
      <c r="B474" s="150" t="s">
        <v>698</v>
      </c>
      <c r="C474" s="151" t="s">
        <v>342</v>
      </c>
      <c r="D474" s="103" t="s">
        <v>30</v>
      </c>
      <c r="E474" s="151" t="s">
        <v>71</v>
      </c>
      <c r="F474" s="152" t="s">
        <v>495</v>
      </c>
      <c r="G474" s="152" t="s">
        <v>495</v>
      </c>
      <c r="H474" s="152" t="s">
        <v>495</v>
      </c>
      <c r="I474" s="152" t="s">
        <v>495</v>
      </c>
      <c r="J474" s="151" t="s">
        <v>72</v>
      </c>
      <c r="K474" s="31">
        <f t="shared" si="9"/>
        <v>1100000</v>
      </c>
      <c r="L474" s="153">
        <v>1100000</v>
      </c>
      <c r="M474" s="31"/>
      <c r="N474" s="103"/>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55"/>
    </row>
    <row r="475" spans="1:43" s="97" customFormat="1" ht="31.9" customHeight="1">
      <c r="A475" s="56" t="s">
        <v>85</v>
      </c>
      <c r="B475" s="150" t="s">
        <v>699</v>
      </c>
      <c r="C475" s="151" t="s">
        <v>342</v>
      </c>
      <c r="D475" s="103" t="s">
        <v>30</v>
      </c>
      <c r="E475" s="151" t="s">
        <v>47</v>
      </c>
      <c r="F475" s="152" t="s">
        <v>495</v>
      </c>
      <c r="G475" s="152" t="s">
        <v>79</v>
      </c>
      <c r="H475" s="152" t="s">
        <v>495</v>
      </c>
      <c r="I475" s="152" t="s">
        <v>495</v>
      </c>
      <c r="J475" s="151" t="s">
        <v>72</v>
      </c>
      <c r="K475" s="31">
        <f t="shared" si="9"/>
        <v>701200</v>
      </c>
      <c r="L475" s="153">
        <v>701200</v>
      </c>
      <c r="M475" s="31"/>
      <c r="N475" s="103"/>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55"/>
    </row>
    <row r="476" spans="1:43" s="97" customFormat="1" ht="31.9" customHeight="1">
      <c r="A476" s="56" t="s">
        <v>85</v>
      </c>
      <c r="B476" s="150" t="s">
        <v>700</v>
      </c>
      <c r="C476" s="151" t="s">
        <v>342</v>
      </c>
      <c r="D476" s="103" t="s">
        <v>30</v>
      </c>
      <c r="E476" s="151" t="s">
        <v>47</v>
      </c>
      <c r="F476" s="152" t="s">
        <v>495</v>
      </c>
      <c r="G476" s="152" t="s">
        <v>79</v>
      </c>
      <c r="H476" s="152" t="s">
        <v>495</v>
      </c>
      <c r="I476" s="152" t="s">
        <v>495</v>
      </c>
      <c r="J476" s="151" t="s">
        <v>72</v>
      </c>
      <c r="K476" s="31">
        <f t="shared" si="9"/>
        <v>701200</v>
      </c>
      <c r="L476" s="153">
        <v>701200</v>
      </c>
      <c r="M476" s="31"/>
      <c r="N476" s="103"/>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55"/>
    </row>
    <row r="477" spans="1:43" s="97" customFormat="1" ht="31.9" customHeight="1">
      <c r="A477" s="56" t="s">
        <v>85</v>
      </c>
      <c r="B477" s="150" t="s">
        <v>701</v>
      </c>
      <c r="C477" s="151" t="s">
        <v>342</v>
      </c>
      <c r="D477" s="103" t="s">
        <v>30</v>
      </c>
      <c r="E477" s="151" t="s">
        <v>47</v>
      </c>
      <c r="F477" s="152" t="s">
        <v>495</v>
      </c>
      <c r="G477" s="152" t="s">
        <v>79</v>
      </c>
      <c r="H477" s="152" t="s">
        <v>495</v>
      </c>
      <c r="I477" s="152" t="s">
        <v>495</v>
      </c>
      <c r="J477" s="151" t="s">
        <v>72</v>
      </c>
      <c r="K477" s="31">
        <f t="shared" si="9"/>
        <v>39052.639999999999</v>
      </c>
      <c r="L477" s="153">
        <v>39052.639999999999</v>
      </c>
      <c r="M477" s="31"/>
      <c r="N477" s="103"/>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55"/>
    </row>
    <row r="478" spans="1:43" s="97" customFormat="1" ht="31.9" customHeight="1">
      <c r="A478" s="56" t="s">
        <v>85</v>
      </c>
      <c r="B478" s="150" t="s">
        <v>702</v>
      </c>
      <c r="C478" s="151" t="s">
        <v>342</v>
      </c>
      <c r="D478" s="103" t="s">
        <v>30</v>
      </c>
      <c r="E478" s="151" t="s">
        <v>47</v>
      </c>
      <c r="F478" s="152" t="s">
        <v>495</v>
      </c>
      <c r="G478" s="152" t="s">
        <v>79</v>
      </c>
      <c r="H478" s="152" t="s">
        <v>495</v>
      </c>
      <c r="I478" s="152" t="s">
        <v>495</v>
      </c>
      <c r="J478" s="151" t="s">
        <v>72</v>
      </c>
      <c r="K478" s="31">
        <f t="shared" si="9"/>
        <v>450000</v>
      </c>
      <c r="L478" s="153">
        <v>450000</v>
      </c>
      <c r="M478" s="31"/>
      <c r="N478" s="103"/>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55"/>
    </row>
    <row r="479" spans="1:43" s="97" customFormat="1" ht="31.9" customHeight="1">
      <c r="A479" s="56" t="s">
        <v>85</v>
      </c>
      <c r="B479" s="150" t="s">
        <v>703</v>
      </c>
      <c r="C479" s="151" t="s">
        <v>342</v>
      </c>
      <c r="D479" s="103" t="s">
        <v>30</v>
      </c>
      <c r="E479" s="151" t="s">
        <v>47</v>
      </c>
      <c r="F479" s="152" t="s">
        <v>495</v>
      </c>
      <c r="G479" s="152" t="s">
        <v>79</v>
      </c>
      <c r="H479" s="152" t="s">
        <v>495</v>
      </c>
      <c r="I479" s="152" t="s">
        <v>495</v>
      </c>
      <c r="J479" s="151" t="s">
        <v>72</v>
      </c>
      <c r="K479" s="31">
        <f t="shared" si="9"/>
        <v>175000</v>
      </c>
      <c r="L479" s="153">
        <v>175000</v>
      </c>
      <c r="M479" s="31"/>
      <c r="N479" s="103"/>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55"/>
    </row>
    <row r="480" spans="1:43" s="97" customFormat="1" ht="31.9" customHeight="1">
      <c r="A480" s="56" t="s">
        <v>85</v>
      </c>
      <c r="B480" s="150" t="s">
        <v>704</v>
      </c>
      <c r="C480" s="151" t="s">
        <v>342</v>
      </c>
      <c r="D480" s="103" t="s">
        <v>30</v>
      </c>
      <c r="E480" s="151" t="s">
        <v>47</v>
      </c>
      <c r="F480" s="152" t="s">
        <v>495</v>
      </c>
      <c r="G480" s="152" t="s">
        <v>79</v>
      </c>
      <c r="H480" s="152" t="s">
        <v>495</v>
      </c>
      <c r="I480" s="152" t="s">
        <v>495</v>
      </c>
      <c r="J480" s="151" t="s">
        <v>72</v>
      </c>
      <c r="K480" s="31">
        <f t="shared" si="9"/>
        <v>100000</v>
      </c>
      <c r="L480" s="153">
        <v>100000</v>
      </c>
      <c r="M480" s="31"/>
      <c r="N480" s="103"/>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55"/>
    </row>
    <row r="481" spans="1:43" s="97" customFormat="1" ht="31.9" customHeight="1">
      <c r="A481" s="56" t="s">
        <v>85</v>
      </c>
      <c r="B481" s="150" t="s">
        <v>705</v>
      </c>
      <c r="C481" s="151" t="s">
        <v>342</v>
      </c>
      <c r="D481" s="103" t="s">
        <v>30</v>
      </c>
      <c r="E481" s="151" t="s">
        <v>47</v>
      </c>
      <c r="F481" s="152" t="s">
        <v>495</v>
      </c>
      <c r="G481" s="152" t="s">
        <v>79</v>
      </c>
      <c r="H481" s="152" t="s">
        <v>495</v>
      </c>
      <c r="I481" s="152" t="s">
        <v>495</v>
      </c>
      <c r="J481" s="151" t="s">
        <v>72</v>
      </c>
      <c r="K481" s="31">
        <f t="shared" si="9"/>
        <v>75000</v>
      </c>
      <c r="L481" s="153">
        <v>75000</v>
      </c>
      <c r="M481" s="31"/>
      <c r="N481" s="103"/>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55"/>
    </row>
    <row r="482" spans="1:43" s="97" customFormat="1" ht="31.9" customHeight="1">
      <c r="A482" s="56" t="s">
        <v>85</v>
      </c>
      <c r="B482" s="150" t="s">
        <v>706</v>
      </c>
      <c r="C482" s="151" t="s">
        <v>342</v>
      </c>
      <c r="D482" s="103" t="s">
        <v>30</v>
      </c>
      <c r="E482" s="151" t="s">
        <v>47</v>
      </c>
      <c r="F482" s="152" t="s">
        <v>495</v>
      </c>
      <c r="G482" s="152" t="s">
        <v>79</v>
      </c>
      <c r="H482" s="152" t="s">
        <v>495</v>
      </c>
      <c r="I482" s="152" t="s">
        <v>495</v>
      </c>
      <c r="J482" s="151" t="s">
        <v>72</v>
      </c>
      <c r="K482" s="31">
        <f t="shared" si="9"/>
        <v>75000</v>
      </c>
      <c r="L482" s="153">
        <v>75000</v>
      </c>
      <c r="M482" s="31"/>
      <c r="N482" s="103"/>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55"/>
    </row>
    <row r="483" spans="1:43" s="97" customFormat="1" ht="31.9" customHeight="1">
      <c r="A483" s="56" t="s">
        <v>85</v>
      </c>
      <c r="B483" s="150" t="s">
        <v>707</v>
      </c>
      <c r="C483" s="151" t="s">
        <v>342</v>
      </c>
      <c r="D483" s="103" t="s">
        <v>30</v>
      </c>
      <c r="E483" s="151" t="s">
        <v>71</v>
      </c>
      <c r="F483" s="152" t="s">
        <v>495</v>
      </c>
      <c r="G483" s="152" t="s">
        <v>495</v>
      </c>
      <c r="H483" s="152" t="s">
        <v>495</v>
      </c>
      <c r="I483" s="152" t="s">
        <v>495</v>
      </c>
      <c r="J483" s="151" t="s">
        <v>72</v>
      </c>
      <c r="K483" s="31">
        <f t="shared" si="9"/>
        <v>1260000</v>
      </c>
      <c r="L483" s="153">
        <v>1260000</v>
      </c>
      <c r="M483" s="31"/>
      <c r="N483" s="103"/>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55"/>
    </row>
    <row r="484" spans="1:43" s="97" customFormat="1" ht="31.9" customHeight="1">
      <c r="A484" s="56" t="s">
        <v>85</v>
      </c>
      <c r="B484" s="150" t="s">
        <v>708</v>
      </c>
      <c r="C484" s="151" t="s">
        <v>342</v>
      </c>
      <c r="D484" s="103" t="s">
        <v>30</v>
      </c>
      <c r="E484" s="151" t="s">
        <v>47</v>
      </c>
      <c r="F484" s="152" t="s">
        <v>495</v>
      </c>
      <c r="G484" s="152" t="s">
        <v>79</v>
      </c>
      <c r="H484" s="152" t="s">
        <v>495</v>
      </c>
      <c r="I484" s="152" t="s">
        <v>495</v>
      </c>
      <c r="J484" s="151" t="s">
        <v>72</v>
      </c>
      <c r="K484" s="31">
        <f t="shared" si="9"/>
        <v>190000</v>
      </c>
      <c r="L484" s="153">
        <v>190000</v>
      </c>
      <c r="M484" s="31"/>
      <c r="N484" s="103"/>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55"/>
    </row>
    <row r="485" spans="1:43" s="97" customFormat="1" ht="31.9" customHeight="1">
      <c r="A485" s="56" t="s">
        <v>78</v>
      </c>
      <c r="B485" s="150" t="s">
        <v>343</v>
      </c>
      <c r="C485" s="151" t="s">
        <v>344</v>
      </c>
      <c r="D485" s="103" t="s">
        <v>30</v>
      </c>
      <c r="E485" s="151" t="s">
        <v>47</v>
      </c>
      <c r="F485" s="152" t="s">
        <v>495</v>
      </c>
      <c r="G485" s="152" t="s">
        <v>79</v>
      </c>
      <c r="H485" s="152" t="s">
        <v>495</v>
      </c>
      <c r="I485" s="152" t="s">
        <v>495</v>
      </c>
      <c r="J485" s="151" t="s">
        <v>72</v>
      </c>
      <c r="K485" s="31">
        <f t="shared" si="9"/>
        <v>683905.26</v>
      </c>
      <c r="L485" s="153">
        <v>683905.26</v>
      </c>
      <c r="M485" s="31"/>
      <c r="N485" s="103"/>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55"/>
    </row>
    <row r="486" spans="1:43" s="97" customFormat="1" ht="31.9" customHeight="1">
      <c r="A486" s="56" t="s">
        <v>78</v>
      </c>
      <c r="B486" s="150" t="s">
        <v>259</v>
      </c>
      <c r="C486" s="151" t="s">
        <v>345</v>
      </c>
      <c r="D486" s="103" t="s">
        <v>30</v>
      </c>
      <c r="E486" s="151" t="s">
        <v>47</v>
      </c>
      <c r="F486" s="152" t="s">
        <v>495</v>
      </c>
      <c r="G486" s="152" t="s">
        <v>79</v>
      </c>
      <c r="H486" s="152" t="s">
        <v>495</v>
      </c>
      <c r="I486" s="152" t="s">
        <v>495</v>
      </c>
      <c r="J486" s="151" t="s">
        <v>72</v>
      </c>
      <c r="K486" s="31">
        <f t="shared" si="9"/>
        <v>68180</v>
      </c>
      <c r="L486" s="153">
        <v>68180</v>
      </c>
      <c r="M486" s="31"/>
      <c r="N486" s="103"/>
      <c r="O486" s="157"/>
      <c r="P486" s="157"/>
      <c r="Q486" s="157"/>
      <c r="R486" s="157"/>
      <c r="S486" s="157"/>
      <c r="T486" s="157"/>
      <c r="U486" s="157"/>
      <c r="V486" s="157"/>
      <c r="W486" s="157"/>
      <c r="X486" s="157"/>
      <c r="Y486" s="157"/>
      <c r="Z486" s="157"/>
      <c r="AA486" s="157"/>
      <c r="AB486" s="157"/>
      <c r="AC486" s="157"/>
      <c r="AD486" s="157"/>
      <c r="AE486" s="157"/>
      <c r="AF486" s="157"/>
      <c r="AG486" s="157"/>
      <c r="AH486" s="157"/>
      <c r="AI486" s="157"/>
      <c r="AJ486" s="157"/>
      <c r="AK486" s="157"/>
      <c r="AL486" s="157"/>
      <c r="AM486" s="157"/>
      <c r="AN486" s="157"/>
      <c r="AO486" s="157"/>
      <c r="AP486" s="157"/>
      <c r="AQ486" s="158"/>
    </row>
    <row r="487" spans="1:43" s="97" customFormat="1" ht="31.9" customHeight="1">
      <c r="A487" s="56" t="s">
        <v>78</v>
      </c>
      <c r="B487" s="150" t="s">
        <v>346</v>
      </c>
      <c r="C487" s="151" t="s">
        <v>347</v>
      </c>
      <c r="D487" s="103" t="s">
        <v>30</v>
      </c>
      <c r="E487" s="151" t="s">
        <v>47</v>
      </c>
      <c r="F487" s="152" t="s">
        <v>495</v>
      </c>
      <c r="G487" s="152" t="s">
        <v>79</v>
      </c>
      <c r="H487" s="152" t="s">
        <v>495</v>
      </c>
      <c r="I487" s="152" t="s">
        <v>495</v>
      </c>
      <c r="J487" s="151" t="s">
        <v>72</v>
      </c>
      <c r="K487" s="31">
        <f t="shared" si="9"/>
        <v>175000</v>
      </c>
      <c r="L487" s="153">
        <v>175000</v>
      </c>
      <c r="M487" s="31"/>
      <c r="N487" s="103"/>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55"/>
    </row>
    <row r="488" spans="1:43" s="97" customFormat="1" ht="31.9" customHeight="1">
      <c r="A488" s="56" t="s">
        <v>78</v>
      </c>
      <c r="B488" s="150" t="s">
        <v>348</v>
      </c>
      <c r="C488" s="151" t="s">
        <v>347</v>
      </c>
      <c r="D488" s="103" t="s">
        <v>30</v>
      </c>
      <c r="E488" s="151" t="s">
        <v>47</v>
      </c>
      <c r="F488" s="152" t="s">
        <v>495</v>
      </c>
      <c r="G488" s="152" t="s">
        <v>79</v>
      </c>
      <c r="H488" s="152" t="s">
        <v>495</v>
      </c>
      <c r="I488" s="152" t="s">
        <v>495</v>
      </c>
      <c r="J488" s="151" t="s">
        <v>72</v>
      </c>
      <c r="K488" s="31">
        <f t="shared" si="9"/>
        <v>175000</v>
      </c>
      <c r="L488" s="153">
        <v>175000</v>
      </c>
      <c r="M488" s="31"/>
      <c r="N488" s="103"/>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55"/>
    </row>
    <row r="489" spans="1:43" s="97" customFormat="1" ht="31.9" customHeight="1">
      <c r="A489" s="56" t="s">
        <v>78</v>
      </c>
      <c r="B489" s="150" t="s">
        <v>349</v>
      </c>
      <c r="C489" s="151" t="s">
        <v>347</v>
      </c>
      <c r="D489" s="103" t="s">
        <v>30</v>
      </c>
      <c r="E489" s="151" t="s">
        <v>47</v>
      </c>
      <c r="F489" s="152" t="s">
        <v>495</v>
      </c>
      <c r="G489" s="152" t="s">
        <v>79</v>
      </c>
      <c r="H489" s="152" t="s">
        <v>495</v>
      </c>
      <c r="I489" s="152" t="s">
        <v>495</v>
      </c>
      <c r="J489" s="151" t="s">
        <v>72</v>
      </c>
      <c r="K489" s="31">
        <f t="shared" si="9"/>
        <v>175000</v>
      </c>
      <c r="L489" s="153">
        <v>175000</v>
      </c>
      <c r="M489" s="31"/>
      <c r="N489" s="103"/>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55"/>
    </row>
    <row r="490" spans="1:43" s="97" customFormat="1" ht="31.9" customHeight="1">
      <c r="A490" s="56" t="s">
        <v>78</v>
      </c>
      <c r="B490" s="150" t="s">
        <v>350</v>
      </c>
      <c r="C490" s="151" t="s">
        <v>347</v>
      </c>
      <c r="D490" s="103" t="s">
        <v>30</v>
      </c>
      <c r="E490" s="151" t="s">
        <v>47</v>
      </c>
      <c r="F490" s="152" t="s">
        <v>495</v>
      </c>
      <c r="G490" s="152" t="s">
        <v>79</v>
      </c>
      <c r="H490" s="152" t="s">
        <v>495</v>
      </c>
      <c r="I490" s="152" t="s">
        <v>495</v>
      </c>
      <c r="J490" s="151" t="s">
        <v>72</v>
      </c>
      <c r="K490" s="31">
        <f t="shared" si="9"/>
        <v>200000</v>
      </c>
      <c r="L490" s="153">
        <v>200000</v>
      </c>
      <c r="M490" s="31"/>
      <c r="N490" s="103"/>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55"/>
    </row>
    <row r="491" spans="1:43" s="97" customFormat="1" ht="31.9" customHeight="1">
      <c r="A491" s="56" t="s">
        <v>80</v>
      </c>
      <c r="B491" s="150" t="s">
        <v>81</v>
      </c>
      <c r="C491" s="151" t="s">
        <v>347</v>
      </c>
      <c r="D491" s="103" t="s">
        <v>30</v>
      </c>
      <c r="E491" s="151" t="s">
        <v>82</v>
      </c>
      <c r="F491" s="152" t="s">
        <v>495</v>
      </c>
      <c r="G491" s="152" t="s">
        <v>79</v>
      </c>
      <c r="H491" s="152" t="s">
        <v>495</v>
      </c>
      <c r="I491" s="152" t="s">
        <v>495</v>
      </c>
      <c r="J491" s="151" t="s">
        <v>72</v>
      </c>
      <c r="K491" s="31">
        <f t="shared" si="9"/>
        <v>226000</v>
      </c>
      <c r="L491" s="153">
        <v>226000</v>
      </c>
      <c r="M491" s="31"/>
      <c r="N491" s="103"/>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55"/>
    </row>
    <row r="492" spans="1:43" s="97" customFormat="1" ht="31.9" customHeight="1">
      <c r="A492" s="56" t="s">
        <v>83</v>
      </c>
      <c r="B492" s="150" t="s">
        <v>88</v>
      </c>
      <c r="C492" s="151" t="s">
        <v>347</v>
      </c>
      <c r="D492" s="103" t="s">
        <v>30</v>
      </c>
      <c r="E492" s="151" t="s">
        <v>47</v>
      </c>
      <c r="F492" s="152" t="s">
        <v>495</v>
      </c>
      <c r="G492" s="152" t="s">
        <v>79</v>
      </c>
      <c r="H492" s="152" t="s">
        <v>495</v>
      </c>
      <c r="I492" s="152" t="s">
        <v>495</v>
      </c>
      <c r="J492" s="151" t="s">
        <v>72</v>
      </c>
      <c r="K492" s="31">
        <f t="shared" si="9"/>
        <v>213001</v>
      </c>
      <c r="L492" s="153">
        <v>213001</v>
      </c>
      <c r="M492" s="31"/>
      <c r="N492" s="103"/>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55"/>
    </row>
    <row r="493" spans="1:43" s="97" customFormat="1" ht="22.5">
      <c r="A493" s="56" t="s">
        <v>83</v>
      </c>
      <c r="B493" s="150" t="s">
        <v>84</v>
      </c>
      <c r="C493" s="151" t="s">
        <v>347</v>
      </c>
      <c r="D493" s="103" t="s">
        <v>30</v>
      </c>
      <c r="E493" s="151" t="s">
        <v>47</v>
      </c>
      <c r="F493" s="152" t="s">
        <v>495</v>
      </c>
      <c r="G493" s="152" t="s">
        <v>79</v>
      </c>
      <c r="H493" s="152" t="s">
        <v>495</v>
      </c>
      <c r="I493" s="152" t="s">
        <v>495</v>
      </c>
      <c r="J493" s="151" t="s">
        <v>72</v>
      </c>
      <c r="K493" s="31">
        <f t="shared" si="9"/>
        <v>346384</v>
      </c>
      <c r="L493" s="153">
        <v>346384</v>
      </c>
      <c r="M493" s="31"/>
      <c r="N493" s="103"/>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55"/>
    </row>
    <row r="494" spans="1:43" s="97" customFormat="1" ht="22.5">
      <c r="A494" s="56" t="s">
        <v>85</v>
      </c>
      <c r="B494" s="150" t="s">
        <v>351</v>
      </c>
      <c r="C494" s="151" t="s">
        <v>347</v>
      </c>
      <c r="D494" s="103" t="s">
        <v>30</v>
      </c>
      <c r="E494" s="151" t="s">
        <v>47</v>
      </c>
      <c r="F494" s="152" t="s">
        <v>495</v>
      </c>
      <c r="G494" s="152" t="s">
        <v>79</v>
      </c>
      <c r="H494" s="152" t="s">
        <v>495</v>
      </c>
      <c r="I494" s="152" t="s">
        <v>495</v>
      </c>
      <c r="J494" s="151" t="s">
        <v>72</v>
      </c>
      <c r="K494" s="31">
        <f t="shared" si="9"/>
        <v>450000</v>
      </c>
      <c r="L494" s="153">
        <v>450000</v>
      </c>
      <c r="M494" s="31"/>
      <c r="N494" s="103"/>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55"/>
    </row>
    <row r="495" spans="1:43" s="97" customFormat="1" ht="22.5">
      <c r="A495" s="56" t="s">
        <v>85</v>
      </c>
      <c r="B495" s="150" t="s">
        <v>352</v>
      </c>
      <c r="C495" s="151" t="s">
        <v>347</v>
      </c>
      <c r="D495" s="103" t="s">
        <v>30</v>
      </c>
      <c r="E495" s="151" t="s">
        <v>47</v>
      </c>
      <c r="F495" s="152" t="s">
        <v>495</v>
      </c>
      <c r="G495" s="152" t="s">
        <v>79</v>
      </c>
      <c r="H495" s="152" t="s">
        <v>495</v>
      </c>
      <c r="I495" s="152" t="s">
        <v>495</v>
      </c>
      <c r="J495" s="151" t="s">
        <v>72</v>
      </c>
      <c r="K495" s="31">
        <f t="shared" si="9"/>
        <v>500000</v>
      </c>
      <c r="L495" s="153">
        <v>500000</v>
      </c>
      <c r="M495" s="31"/>
      <c r="N495" s="103"/>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55"/>
    </row>
    <row r="496" spans="1:43" s="97" customFormat="1" ht="22.5">
      <c r="A496" s="56" t="s">
        <v>85</v>
      </c>
      <c r="B496" s="150" t="s">
        <v>353</v>
      </c>
      <c r="C496" s="151" t="s">
        <v>347</v>
      </c>
      <c r="D496" s="103" t="s">
        <v>30</v>
      </c>
      <c r="E496" s="151" t="s">
        <v>47</v>
      </c>
      <c r="F496" s="152" t="s">
        <v>495</v>
      </c>
      <c r="G496" s="152" t="s">
        <v>79</v>
      </c>
      <c r="H496" s="152" t="s">
        <v>495</v>
      </c>
      <c r="I496" s="152" t="s">
        <v>495</v>
      </c>
      <c r="J496" s="151" t="s">
        <v>72</v>
      </c>
      <c r="K496" s="31">
        <f t="shared" si="9"/>
        <v>350000</v>
      </c>
      <c r="L496" s="153">
        <v>350000</v>
      </c>
      <c r="M496" s="31"/>
      <c r="N496" s="103"/>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55"/>
    </row>
    <row r="497" spans="1:43" s="97" customFormat="1" ht="22.5">
      <c r="A497" s="56" t="s">
        <v>85</v>
      </c>
      <c r="B497" s="150" t="s">
        <v>354</v>
      </c>
      <c r="C497" s="151" t="s">
        <v>347</v>
      </c>
      <c r="D497" s="103" t="s">
        <v>30</v>
      </c>
      <c r="E497" s="151" t="s">
        <v>47</v>
      </c>
      <c r="F497" s="152" t="s">
        <v>495</v>
      </c>
      <c r="G497" s="152" t="s">
        <v>79</v>
      </c>
      <c r="H497" s="152" t="s">
        <v>495</v>
      </c>
      <c r="I497" s="152" t="s">
        <v>495</v>
      </c>
      <c r="J497" s="151" t="s">
        <v>72</v>
      </c>
      <c r="K497" s="31">
        <f t="shared" si="9"/>
        <v>175000</v>
      </c>
      <c r="L497" s="153">
        <v>175000</v>
      </c>
      <c r="M497" s="31"/>
      <c r="N497" s="103"/>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55"/>
    </row>
    <row r="498" spans="1:43" s="97" customFormat="1" ht="22.5">
      <c r="A498" s="56" t="s">
        <v>85</v>
      </c>
      <c r="B498" s="150" t="s">
        <v>355</v>
      </c>
      <c r="C498" s="151" t="s">
        <v>347</v>
      </c>
      <c r="D498" s="103" t="s">
        <v>30</v>
      </c>
      <c r="E498" s="151" t="s">
        <v>47</v>
      </c>
      <c r="F498" s="152" t="s">
        <v>495</v>
      </c>
      <c r="G498" s="152" t="s">
        <v>79</v>
      </c>
      <c r="H498" s="152" t="s">
        <v>495</v>
      </c>
      <c r="I498" s="152" t="s">
        <v>495</v>
      </c>
      <c r="J498" s="151" t="s">
        <v>72</v>
      </c>
      <c r="K498" s="31">
        <f t="shared" si="9"/>
        <v>175000</v>
      </c>
      <c r="L498" s="153">
        <v>175000</v>
      </c>
      <c r="M498" s="31"/>
      <c r="N498" s="103"/>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55"/>
    </row>
    <row r="499" spans="1:43" s="97" customFormat="1" ht="31.9" customHeight="1">
      <c r="A499" s="56" t="s">
        <v>85</v>
      </c>
      <c r="B499" s="150" t="s">
        <v>356</v>
      </c>
      <c r="C499" s="151" t="s">
        <v>347</v>
      </c>
      <c r="D499" s="103" t="s">
        <v>30</v>
      </c>
      <c r="E499" s="151" t="s">
        <v>47</v>
      </c>
      <c r="F499" s="152" t="s">
        <v>495</v>
      </c>
      <c r="G499" s="152" t="s">
        <v>79</v>
      </c>
      <c r="H499" s="152" t="s">
        <v>495</v>
      </c>
      <c r="I499" s="152" t="s">
        <v>495</v>
      </c>
      <c r="J499" s="151" t="s">
        <v>72</v>
      </c>
      <c r="K499" s="31">
        <f t="shared" si="9"/>
        <v>175000</v>
      </c>
      <c r="L499" s="153">
        <v>175000</v>
      </c>
      <c r="M499" s="31"/>
      <c r="N499" s="103"/>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55"/>
    </row>
    <row r="500" spans="1:43" s="97" customFormat="1" ht="31.9" customHeight="1">
      <c r="A500" s="56" t="s">
        <v>85</v>
      </c>
      <c r="B500" s="150" t="s">
        <v>357</v>
      </c>
      <c r="C500" s="151" t="s">
        <v>347</v>
      </c>
      <c r="D500" s="103" t="s">
        <v>30</v>
      </c>
      <c r="E500" s="151" t="s">
        <v>47</v>
      </c>
      <c r="F500" s="152" t="s">
        <v>495</v>
      </c>
      <c r="G500" s="152" t="s">
        <v>79</v>
      </c>
      <c r="H500" s="152" t="s">
        <v>495</v>
      </c>
      <c r="I500" s="152" t="s">
        <v>495</v>
      </c>
      <c r="J500" s="151" t="s">
        <v>72</v>
      </c>
      <c r="K500" s="31">
        <f t="shared" si="9"/>
        <v>350000</v>
      </c>
      <c r="L500" s="153">
        <v>350000</v>
      </c>
      <c r="M500" s="31"/>
      <c r="N500" s="103"/>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55"/>
    </row>
    <row r="501" spans="1:43" s="97" customFormat="1" ht="31.9" customHeight="1">
      <c r="A501" s="56" t="s">
        <v>85</v>
      </c>
      <c r="B501" s="150" t="s">
        <v>709</v>
      </c>
      <c r="C501" s="151" t="s">
        <v>347</v>
      </c>
      <c r="D501" s="103" t="s">
        <v>30</v>
      </c>
      <c r="E501" s="151" t="s">
        <v>47</v>
      </c>
      <c r="F501" s="152" t="s">
        <v>495</v>
      </c>
      <c r="G501" s="152" t="s">
        <v>79</v>
      </c>
      <c r="H501" s="152" t="s">
        <v>495</v>
      </c>
      <c r="I501" s="152" t="s">
        <v>495</v>
      </c>
      <c r="J501" s="151" t="s">
        <v>72</v>
      </c>
      <c r="K501" s="31">
        <f t="shared" si="9"/>
        <v>1000000</v>
      </c>
      <c r="L501" s="153">
        <v>1000000</v>
      </c>
      <c r="M501" s="31"/>
      <c r="N501" s="103"/>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55"/>
    </row>
    <row r="502" spans="1:43" s="97" customFormat="1" ht="31.9" customHeight="1">
      <c r="A502" s="56" t="s">
        <v>358</v>
      </c>
      <c r="B502" s="150" t="s">
        <v>359</v>
      </c>
      <c r="C502" s="151" t="s">
        <v>360</v>
      </c>
      <c r="D502" s="103" t="s">
        <v>30</v>
      </c>
      <c r="E502" s="151" t="s">
        <v>47</v>
      </c>
      <c r="F502" s="152" t="s">
        <v>495</v>
      </c>
      <c r="G502" s="152" t="s">
        <v>79</v>
      </c>
      <c r="H502" s="152" t="s">
        <v>495</v>
      </c>
      <c r="I502" s="152" t="s">
        <v>495</v>
      </c>
      <c r="J502" s="151" t="s">
        <v>72</v>
      </c>
      <c r="K502" s="31">
        <f t="shared" si="9"/>
        <v>117375</v>
      </c>
      <c r="L502" s="153">
        <v>117375</v>
      </c>
      <c r="M502" s="31"/>
      <c r="N502" s="103"/>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55"/>
    </row>
    <row r="503" spans="1:43" s="97" customFormat="1" ht="31.9" customHeight="1">
      <c r="A503" s="56" t="s">
        <v>358</v>
      </c>
      <c r="B503" s="150" t="s">
        <v>361</v>
      </c>
      <c r="C503" s="151" t="s">
        <v>360</v>
      </c>
      <c r="D503" s="103" t="s">
        <v>30</v>
      </c>
      <c r="E503" s="151" t="s">
        <v>47</v>
      </c>
      <c r="F503" s="152" t="s">
        <v>495</v>
      </c>
      <c r="G503" s="152" t="s">
        <v>79</v>
      </c>
      <c r="H503" s="152" t="s">
        <v>495</v>
      </c>
      <c r="I503" s="152" t="s">
        <v>495</v>
      </c>
      <c r="J503" s="151" t="s">
        <v>72</v>
      </c>
      <c r="K503" s="31">
        <f t="shared" si="9"/>
        <v>184400</v>
      </c>
      <c r="L503" s="153">
        <v>184400</v>
      </c>
      <c r="M503" s="31"/>
      <c r="N503" s="103"/>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55"/>
    </row>
    <row r="504" spans="1:43" s="97" customFormat="1" ht="31.9" customHeight="1">
      <c r="A504" s="56" t="s">
        <v>358</v>
      </c>
      <c r="B504" s="150" t="s">
        <v>362</v>
      </c>
      <c r="C504" s="151" t="s">
        <v>360</v>
      </c>
      <c r="D504" s="103" t="s">
        <v>30</v>
      </c>
      <c r="E504" s="151" t="s">
        <v>47</v>
      </c>
      <c r="F504" s="152" t="s">
        <v>495</v>
      </c>
      <c r="G504" s="152" t="s">
        <v>79</v>
      </c>
      <c r="H504" s="152" t="s">
        <v>495</v>
      </c>
      <c r="I504" s="152" t="s">
        <v>495</v>
      </c>
      <c r="J504" s="151" t="s">
        <v>72</v>
      </c>
      <c r="K504" s="31">
        <f t="shared" si="9"/>
        <v>45005</v>
      </c>
      <c r="L504" s="153">
        <v>45005</v>
      </c>
      <c r="M504" s="31"/>
      <c r="N504" s="103"/>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55"/>
    </row>
    <row r="505" spans="1:43" s="97" customFormat="1" ht="31.9" customHeight="1">
      <c r="A505" s="56" t="s">
        <v>358</v>
      </c>
      <c r="B505" s="150" t="s">
        <v>363</v>
      </c>
      <c r="C505" s="151" t="s">
        <v>360</v>
      </c>
      <c r="D505" s="103" t="s">
        <v>30</v>
      </c>
      <c r="E505" s="151" t="s">
        <v>47</v>
      </c>
      <c r="F505" s="152" t="s">
        <v>495</v>
      </c>
      <c r="G505" s="152" t="s">
        <v>79</v>
      </c>
      <c r="H505" s="152" t="s">
        <v>495</v>
      </c>
      <c r="I505" s="152" t="s">
        <v>495</v>
      </c>
      <c r="J505" s="151" t="s">
        <v>72</v>
      </c>
      <c r="K505" s="31">
        <f t="shared" si="9"/>
        <v>20750</v>
      </c>
      <c r="L505" s="153">
        <v>20750</v>
      </c>
      <c r="M505" s="31"/>
      <c r="N505" s="103"/>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55"/>
    </row>
    <row r="506" spans="1:43" s="97" customFormat="1" ht="31.9" customHeight="1">
      <c r="A506" s="56" t="s">
        <v>358</v>
      </c>
      <c r="B506" s="150" t="s">
        <v>364</v>
      </c>
      <c r="C506" s="151" t="s">
        <v>360</v>
      </c>
      <c r="D506" s="103" t="s">
        <v>30</v>
      </c>
      <c r="E506" s="151" t="s">
        <v>47</v>
      </c>
      <c r="F506" s="152" t="s">
        <v>495</v>
      </c>
      <c r="G506" s="152" t="s">
        <v>79</v>
      </c>
      <c r="H506" s="152" t="s">
        <v>495</v>
      </c>
      <c r="I506" s="152" t="s">
        <v>495</v>
      </c>
      <c r="J506" s="151" t="s">
        <v>72</v>
      </c>
      <c r="K506" s="31">
        <f t="shared" si="9"/>
        <v>64250</v>
      </c>
      <c r="L506" s="153">
        <v>64250</v>
      </c>
      <c r="M506" s="31"/>
      <c r="N506" s="103"/>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55"/>
    </row>
    <row r="507" spans="1:43" s="97" customFormat="1" ht="31.9" customHeight="1">
      <c r="A507" s="56" t="s">
        <v>358</v>
      </c>
      <c r="B507" s="150" t="s">
        <v>365</v>
      </c>
      <c r="C507" s="151" t="s">
        <v>360</v>
      </c>
      <c r="D507" s="103" t="s">
        <v>30</v>
      </c>
      <c r="E507" s="151" t="s">
        <v>47</v>
      </c>
      <c r="F507" s="152" t="s">
        <v>495</v>
      </c>
      <c r="G507" s="152" t="s">
        <v>79</v>
      </c>
      <c r="H507" s="152" t="s">
        <v>495</v>
      </c>
      <c r="I507" s="152" t="s">
        <v>495</v>
      </c>
      <c r="J507" s="151" t="s">
        <v>72</v>
      </c>
      <c r="K507" s="31">
        <f t="shared" si="9"/>
        <v>91450</v>
      </c>
      <c r="L507" s="153">
        <v>91450</v>
      </c>
      <c r="M507" s="31"/>
      <c r="N507" s="103"/>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55"/>
    </row>
    <row r="508" spans="1:43" s="97" customFormat="1" ht="31.9" customHeight="1">
      <c r="A508" s="56" t="s">
        <v>80</v>
      </c>
      <c r="B508" s="150" t="s">
        <v>81</v>
      </c>
      <c r="C508" s="151" t="s">
        <v>366</v>
      </c>
      <c r="D508" s="103" t="s">
        <v>30</v>
      </c>
      <c r="E508" s="151" t="s">
        <v>82</v>
      </c>
      <c r="F508" s="152" t="s">
        <v>495</v>
      </c>
      <c r="G508" s="152" t="s">
        <v>79</v>
      </c>
      <c r="H508" s="152" t="s">
        <v>495</v>
      </c>
      <c r="I508" s="152" t="s">
        <v>495</v>
      </c>
      <c r="J508" s="151" t="s">
        <v>72</v>
      </c>
      <c r="K508" s="31">
        <f t="shared" si="9"/>
        <v>75239</v>
      </c>
      <c r="L508" s="153">
        <v>75239</v>
      </c>
      <c r="M508" s="31"/>
      <c r="N508" s="103"/>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55"/>
    </row>
    <row r="509" spans="1:43" s="97" customFormat="1" ht="31.9" customHeight="1">
      <c r="A509" s="56" t="s">
        <v>83</v>
      </c>
      <c r="B509" s="150" t="s">
        <v>367</v>
      </c>
      <c r="C509" s="151" t="s">
        <v>366</v>
      </c>
      <c r="D509" s="103" t="s">
        <v>30</v>
      </c>
      <c r="E509" s="151" t="s">
        <v>47</v>
      </c>
      <c r="F509" s="152" t="s">
        <v>495</v>
      </c>
      <c r="G509" s="152" t="s">
        <v>79</v>
      </c>
      <c r="H509" s="152" t="s">
        <v>495</v>
      </c>
      <c r="I509" s="152" t="s">
        <v>495</v>
      </c>
      <c r="J509" s="151" t="s">
        <v>72</v>
      </c>
      <c r="K509" s="31">
        <f t="shared" si="9"/>
        <v>39008</v>
      </c>
      <c r="L509" s="153">
        <v>39008</v>
      </c>
      <c r="M509" s="31"/>
      <c r="N509" s="103"/>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55"/>
    </row>
    <row r="510" spans="1:43" s="97" customFormat="1" ht="31.9" customHeight="1">
      <c r="A510" s="56" t="s">
        <v>83</v>
      </c>
      <c r="B510" s="150" t="s">
        <v>162</v>
      </c>
      <c r="C510" s="151" t="s">
        <v>366</v>
      </c>
      <c r="D510" s="103" t="s">
        <v>30</v>
      </c>
      <c r="E510" s="151" t="s">
        <v>47</v>
      </c>
      <c r="F510" s="152" t="s">
        <v>495</v>
      </c>
      <c r="G510" s="152" t="s">
        <v>79</v>
      </c>
      <c r="H510" s="152" t="s">
        <v>495</v>
      </c>
      <c r="I510" s="152" t="s">
        <v>495</v>
      </c>
      <c r="J510" s="151" t="s">
        <v>72</v>
      </c>
      <c r="K510" s="31">
        <f t="shared" si="9"/>
        <v>356342</v>
      </c>
      <c r="L510" s="153">
        <v>356342</v>
      </c>
      <c r="M510" s="31"/>
      <c r="N510" s="103"/>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55"/>
    </row>
    <row r="511" spans="1:43" s="97" customFormat="1" ht="31.9" customHeight="1">
      <c r="A511" s="56" t="s">
        <v>80</v>
      </c>
      <c r="B511" s="150" t="s">
        <v>81</v>
      </c>
      <c r="C511" s="151" t="s">
        <v>368</v>
      </c>
      <c r="D511" s="103" t="s">
        <v>30</v>
      </c>
      <c r="E511" s="151" t="s">
        <v>82</v>
      </c>
      <c r="F511" s="152" t="s">
        <v>495</v>
      </c>
      <c r="G511" s="152" t="s">
        <v>79</v>
      </c>
      <c r="H511" s="152" t="s">
        <v>495</v>
      </c>
      <c r="I511" s="152" t="s">
        <v>495</v>
      </c>
      <c r="J511" s="151" t="s">
        <v>72</v>
      </c>
      <c r="K511" s="31">
        <f t="shared" si="9"/>
        <v>64868</v>
      </c>
      <c r="L511" s="153">
        <v>64868</v>
      </c>
      <c r="M511" s="31"/>
      <c r="N511" s="103"/>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55"/>
    </row>
    <row r="512" spans="1:43" s="97" customFormat="1" ht="31.9" customHeight="1">
      <c r="A512" s="56" t="s">
        <v>83</v>
      </c>
      <c r="B512" s="150" t="s">
        <v>88</v>
      </c>
      <c r="C512" s="151" t="s">
        <v>368</v>
      </c>
      <c r="D512" s="103" t="s">
        <v>30</v>
      </c>
      <c r="E512" s="151" t="s">
        <v>47</v>
      </c>
      <c r="F512" s="152" t="s">
        <v>495</v>
      </c>
      <c r="G512" s="152" t="s">
        <v>79</v>
      </c>
      <c r="H512" s="152" t="s">
        <v>495</v>
      </c>
      <c r="I512" s="152" t="s">
        <v>495</v>
      </c>
      <c r="J512" s="151" t="s">
        <v>72</v>
      </c>
      <c r="K512" s="31">
        <f t="shared" si="9"/>
        <v>22822.5</v>
      </c>
      <c r="L512" s="153">
        <v>22822.5</v>
      </c>
      <c r="M512" s="31"/>
      <c r="N512" s="103"/>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55"/>
    </row>
    <row r="513" spans="1:48" s="97" customFormat="1" ht="31.9" customHeight="1">
      <c r="A513" s="56" t="s">
        <v>369</v>
      </c>
      <c r="B513" s="150" t="s">
        <v>162</v>
      </c>
      <c r="C513" s="151" t="s">
        <v>368</v>
      </c>
      <c r="D513" s="103" t="s">
        <v>30</v>
      </c>
      <c r="E513" s="151" t="s">
        <v>47</v>
      </c>
      <c r="F513" s="152" t="s">
        <v>495</v>
      </c>
      <c r="G513" s="152" t="s">
        <v>79</v>
      </c>
      <c r="H513" s="152" t="s">
        <v>495</v>
      </c>
      <c r="I513" s="152" t="s">
        <v>495</v>
      </c>
      <c r="J513" s="151" t="s">
        <v>72</v>
      </c>
      <c r="K513" s="31">
        <f t="shared" si="9"/>
        <v>341852.5</v>
      </c>
      <c r="L513" s="153">
        <v>341852.5</v>
      </c>
      <c r="M513" s="31"/>
      <c r="N513" s="103"/>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55"/>
    </row>
    <row r="514" spans="1:48" s="97" customFormat="1" ht="31.9" customHeight="1">
      <c r="A514" s="56" t="s">
        <v>80</v>
      </c>
      <c r="B514" s="150" t="s">
        <v>81</v>
      </c>
      <c r="C514" s="151" t="s">
        <v>370</v>
      </c>
      <c r="D514" s="103" t="s">
        <v>30</v>
      </c>
      <c r="E514" s="151" t="s">
        <v>82</v>
      </c>
      <c r="F514" s="152" t="s">
        <v>495</v>
      </c>
      <c r="G514" s="152" t="s">
        <v>79</v>
      </c>
      <c r="H514" s="152" t="s">
        <v>495</v>
      </c>
      <c r="I514" s="152" t="s">
        <v>495</v>
      </c>
      <c r="J514" s="151" t="s">
        <v>72</v>
      </c>
      <c r="K514" s="31">
        <f t="shared" si="9"/>
        <v>35512.620000000003</v>
      </c>
      <c r="L514" s="153">
        <v>35512.620000000003</v>
      </c>
      <c r="M514" s="31"/>
      <c r="N514" s="103"/>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55"/>
    </row>
    <row r="515" spans="1:48" s="97" customFormat="1" ht="31.9" customHeight="1">
      <c r="A515" s="56" t="s">
        <v>83</v>
      </c>
      <c r="B515" s="150" t="s">
        <v>110</v>
      </c>
      <c r="C515" s="151" t="s">
        <v>370</v>
      </c>
      <c r="D515" s="103" t="s">
        <v>30</v>
      </c>
      <c r="E515" s="151" t="s">
        <v>47</v>
      </c>
      <c r="F515" s="152" t="s">
        <v>495</v>
      </c>
      <c r="G515" s="152" t="s">
        <v>79</v>
      </c>
      <c r="H515" s="152" t="s">
        <v>495</v>
      </c>
      <c r="I515" s="152" t="s">
        <v>495</v>
      </c>
      <c r="J515" s="151" t="s">
        <v>72</v>
      </c>
      <c r="K515" s="31">
        <f t="shared" si="9"/>
        <v>24232</v>
      </c>
      <c r="L515" s="153">
        <v>24232</v>
      </c>
      <c r="M515" s="31"/>
      <c r="N515" s="103"/>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55"/>
    </row>
    <row r="516" spans="1:48" s="97" customFormat="1" ht="31.9" customHeight="1">
      <c r="A516" s="56" t="s">
        <v>83</v>
      </c>
      <c r="B516" s="150" t="s">
        <v>162</v>
      </c>
      <c r="C516" s="151" t="s">
        <v>370</v>
      </c>
      <c r="D516" s="103" t="s">
        <v>30</v>
      </c>
      <c r="E516" s="151" t="s">
        <v>47</v>
      </c>
      <c r="F516" s="152" t="s">
        <v>495</v>
      </c>
      <c r="G516" s="152" t="s">
        <v>79</v>
      </c>
      <c r="H516" s="152" t="s">
        <v>495</v>
      </c>
      <c r="I516" s="152" t="s">
        <v>495</v>
      </c>
      <c r="J516" s="151" t="s">
        <v>72</v>
      </c>
      <c r="K516" s="31">
        <f t="shared" si="9"/>
        <v>157904</v>
      </c>
      <c r="L516" s="153">
        <v>157904</v>
      </c>
      <c r="M516" s="31"/>
      <c r="N516" s="103"/>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55"/>
    </row>
    <row r="517" spans="1:48" s="97" customFormat="1" ht="31.9" customHeight="1">
      <c r="A517" s="56" t="s">
        <v>80</v>
      </c>
      <c r="B517" s="150" t="s">
        <v>81</v>
      </c>
      <c r="C517" s="151" t="s">
        <v>371</v>
      </c>
      <c r="D517" s="103" t="s">
        <v>30</v>
      </c>
      <c r="E517" s="151" t="s">
        <v>82</v>
      </c>
      <c r="F517" s="152" t="s">
        <v>495</v>
      </c>
      <c r="G517" s="152" t="s">
        <v>79</v>
      </c>
      <c r="H517" s="152" t="s">
        <v>495</v>
      </c>
      <c r="I517" s="152" t="s">
        <v>495</v>
      </c>
      <c r="J517" s="151" t="s">
        <v>72</v>
      </c>
      <c r="K517" s="31">
        <f t="shared" si="9"/>
        <v>66073.62</v>
      </c>
      <c r="L517" s="153">
        <v>66073.62</v>
      </c>
      <c r="M517" s="31"/>
      <c r="N517" s="103"/>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55"/>
    </row>
    <row r="518" spans="1:48" s="97" customFormat="1" ht="31.9" customHeight="1">
      <c r="A518" s="56" t="s">
        <v>83</v>
      </c>
      <c r="B518" s="150" t="s">
        <v>88</v>
      </c>
      <c r="C518" s="151" t="s">
        <v>371</v>
      </c>
      <c r="D518" s="103" t="s">
        <v>30</v>
      </c>
      <c r="E518" s="151" t="s">
        <v>47</v>
      </c>
      <c r="F518" s="152" t="s">
        <v>495</v>
      </c>
      <c r="G518" s="152" t="s">
        <v>79</v>
      </c>
      <c r="H518" s="152" t="s">
        <v>495</v>
      </c>
      <c r="I518" s="152" t="s">
        <v>495</v>
      </c>
      <c r="J518" s="151" t="s">
        <v>72</v>
      </c>
      <c r="K518" s="31">
        <f t="shared" si="9"/>
        <v>41241</v>
      </c>
      <c r="L518" s="153">
        <v>41241</v>
      </c>
      <c r="M518" s="31"/>
      <c r="N518" s="103"/>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55"/>
    </row>
    <row r="519" spans="1:48" s="97" customFormat="1" ht="31.9" customHeight="1">
      <c r="A519" s="56" t="s">
        <v>83</v>
      </c>
      <c r="B519" s="150" t="s">
        <v>84</v>
      </c>
      <c r="C519" s="151" t="s">
        <v>371</v>
      </c>
      <c r="D519" s="103" t="s">
        <v>30</v>
      </c>
      <c r="E519" s="151" t="s">
        <v>47</v>
      </c>
      <c r="F519" s="152" t="s">
        <v>495</v>
      </c>
      <c r="G519" s="152" t="s">
        <v>79</v>
      </c>
      <c r="H519" s="152" t="s">
        <v>495</v>
      </c>
      <c r="I519" s="152" t="s">
        <v>495</v>
      </c>
      <c r="J519" s="151" t="s">
        <v>72</v>
      </c>
      <c r="K519" s="31">
        <f t="shared" si="9"/>
        <v>425324</v>
      </c>
      <c r="L519" s="153">
        <v>425324</v>
      </c>
      <c r="M519" s="31"/>
      <c r="N519" s="103"/>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55"/>
    </row>
    <row r="520" spans="1:48" s="97" customFormat="1" ht="22.5">
      <c r="A520" s="56" t="s">
        <v>80</v>
      </c>
      <c r="B520" s="150" t="s">
        <v>81</v>
      </c>
      <c r="C520" s="151" t="s">
        <v>372</v>
      </c>
      <c r="D520" s="103" t="s">
        <v>30</v>
      </c>
      <c r="E520" s="151" t="s">
        <v>82</v>
      </c>
      <c r="F520" s="152" t="s">
        <v>495</v>
      </c>
      <c r="G520" s="152" t="s">
        <v>79</v>
      </c>
      <c r="H520" s="152" t="s">
        <v>495</v>
      </c>
      <c r="I520" s="152" t="s">
        <v>495</v>
      </c>
      <c r="J520" s="151" t="s">
        <v>72</v>
      </c>
      <c r="K520" s="31">
        <f t="shared" si="9"/>
        <v>99999.1</v>
      </c>
      <c r="L520" s="153">
        <v>99999.1</v>
      </c>
      <c r="M520" s="31"/>
      <c r="N520" s="103"/>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55"/>
    </row>
    <row r="521" spans="1:48" s="97" customFormat="1" ht="22.5">
      <c r="A521" s="56" t="s">
        <v>83</v>
      </c>
      <c r="B521" s="150" t="s">
        <v>89</v>
      </c>
      <c r="C521" s="151" t="s">
        <v>372</v>
      </c>
      <c r="D521" s="103" t="s">
        <v>30</v>
      </c>
      <c r="E521" s="151" t="s">
        <v>71</v>
      </c>
      <c r="F521" s="152" t="s">
        <v>495</v>
      </c>
      <c r="G521" s="152" t="s">
        <v>495</v>
      </c>
      <c r="H521" s="152" t="s">
        <v>495</v>
      </c>
      <c r="I521" s="152" t="s">
        <v>495</v>
      </c>
      <c r="J521" s="151" t="s">
        <v>72</v>
      </c>
      <c r="K521" s="31">
        <f t="shared" si="9"/>
        <v>1410964</v>
      </c>
      <c r="L521" s="153">
        <v>1410964</v>
      </c>
      <c r="M521" s="31"/>
      <c r="N521" s="103"/>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55"/>
    </row>
    <row r="522" spans="1:48" s="97" customFormat="1" ht="22.5">
      <c r="A522" s="56" t="s">
        <v>85</v>
      </c>
      <c r="B522" s="150" t="s">
        <v>373</v>
      </c>
      <c r="C522" s="151" t="s">
        <v>372</v>
      </c>
      <c r="D522" s="103" t="s">
        <v>30</v>
      </c>
      <c r="E522" s="151" t="s">
        <v>47</v>
      </c>
      <c r="F522" s="152" t="s">
        <v>495</v>
      </c>
      <c r="G522" s="152" t="s">
        <v>79</v>
      </c>
      <c r="H522" s="152" t="s">
        <v>495</v>
      </c>
      <c r="I522" s="152" t="s">
        <v>495</v>
      </c>
      <c r="J522" s="151" t="s">
        <v>72</v>
      </c>
      <c r="K522" s="31">
        <f t="shared" si="9"/>
        <v>200000</v>
      </c>
      <c r="L522" s="153">
        <v>200000</v>
      </c>
      <c r="M522" s="31"/>
      <c r="N522" s="103"/>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55"/>
    </row>
    <row r="523" spans="1:48" s="97" customFormat="1" ht="22.5">
      <c r="A523" s="56" t="s">
        <v>374</v>
      </c>
      <c r="B523" s="150" t="s">
        <v>710</v>
      </c>
      <c r="C523" s="151" t="s">
        <v>372</v>
      </c>
      <c r="D523" s="103" t="s">
        <v>30</v>
      </c>
      <c r="E523" s="151" t="s">
        <v>71</v>
      </c>
      <c r="F523" s="152" t="s">
        <v>495</v>
      </c>
      <c r="G523" s="152" t="s">
        <v>495</v>
      </c>
      <c r="H523" s="152" t="s">
        <v>495</v>
      </c>
      <c r="I523" s="152" t="s">
        <v>495</v>
      </c>
      <c r="J523" s="152" t="s">
        <v>72</v>
      </c>
      <c r="K523" s="31">
        <f t="shared" si="9"/>
        <v>1599600</v>
      </c>
      <c r="L523" s="31"/>
      <c r="M523" s="153">
        <v>1599600</v>
      </c>
      <c r="N523" s="103"/>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55"/>
    </row>
    <row r="524" spans="1:48" s="97" customFormat="1" ht="22.5">
      <c r="A524" s="56" t="s">
        <v>711</v>
      </c>
      <c r="B524" s="150" t="s">
        <v>712</v>
      </c>
      <c r="C524" s="151" t="s">
        <v>372</v>
      </c>
      <c r="D524" s="103" t="s">
        <v>30</v>
      </c>
      <c r="E524" s="151" t="s">
        <v>71</v>
      </c>
      <c r="F524" s="152" t="s">
        <v>495</v>
      </c>
      <c r="G524" s="152" t="s">
        <v>495</v>
      </c>
      <c r="H524" s="152" t="s">
        <v>495</v>
      </c>
      <c r="I524" s="152" t="s">
        <v>495</v>
      </c>
      <c r="J524" s="152" t="s">
        <v>72</v>
      </c>
      <c r="K524" s="31">
        <f t="shared" si="9"/>
        <v>2420050</v>
      </c>
      <c r="L524" s="31"/>
      <c r="M524" s="153">
        <v>2420050</v>
      </c>
      <c r="N524" s="103"/>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55"/>
    </row>
    <row r="525" spans="1:48" s="97" customFormat="1" ht="14.25">
      <c r="A525" s="56" t="s">
        <v>85</v>
      </c>
      <c r="B525" s="150" t="s">
        <v>375</v>
      </c>
      <c r="C525" s="151" t="s">
        <v>376</v>
      </c>
      <c r="D525" s="103" t="s">
        <v>30</v>
      </c>
      <c r="E525" s="151" t="s">
        <v>71</v>
      </c>
      <c r="F525" s="152" t="s">
        <v>495</v>
      </c>
      <c r="G525" s="152" t="s">
        <v>495</v>
      </c>
      <c r="H525" s="152" t="s">
        <v>495</v>
      </c>
      <c r="I525" s="152" t="s">
        <v>495</v>
      </c>
      <c r="J525" s="151" t="s">
        <v>72</v>
      </c>
      <c r="K525" s="31">
        <f t="shared" si="9"/>
        <v>6000000</v>
      </c>
      <c r="L525" s="153">
        <v>6000000</v>
      </c>
      <c r="M525" s="31"/>
      <c r="N525" s="103"/>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55"/>
    </row>
    <row r="526" spans="1:48" s="97" customFormat="1" ht="31.9" customHeight="1">
      <c r="A526" s="56" t="s">
        <v>85</v>
      </c>
      <c r="B526" s="150" t="s">
        <v>377</v>
      </c>
      <c r="C526" s="151" t="s">
        <v>376</v>
      </c>
      <c r="D526" s="103" t="s">
        <v>30</v>
      </c>
      <c r="E526" s="151" t="s">
        <v>47</v>
      </c>
      <c r="F526" s="152" t="s">
        <v>495</v>
      </c>
      <c r="G526" s="152" t="s">
        <v>79</v>
      </c>
      <c r="H526" s="152" t="s">
        <v>495</v>
      </c>
      <c r="I526" s="152" t="s">
        <v>495</v>
      </c>
      <c r="J526" s="151" t="s">
        <v>72</v>
      </c>
      <c r="K526" s="31">
        <f t="shared" si="9"/>
        <v>1000000</v>
      </c>
      <c r="L526" s="153">
        <v>1000000</v>
      </c>
      <c r="M526" s="31"/>
      <c r="N526" s="103"/>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55"/>
      <c r="AR526" s="156"/>
      <c r="AS526" s="156"/>
      <c r="AT526" s="156"/>
      <c r="AU526" s="156"/>
      <c r="AV526" s="156"/>
    </row>
    <row r="527" spans="1:48" s="156" customFormat="1" ht="31.9" customHeight="1">
      <c r="A527" s="56" t="s">
        <v>85</v>
      </c>
      <c r="B527" s="150" t="s">
        <v>378</v>
      </c>
      <c r="C527" s="151" t="s">
        <v>376</v>
      </c>
      <c r="D527" s="103" t="s">
        <v>30</v>
      </c>
      <c r="E527" s="151" t="s">
        <v>47</v>
      </c>
      <c r="F527" s="152" t="s">
        <v>495</v>
      </c>
      <c r="G527" s="152" t="s">
        <v>79</v>
      </c>
      <c r="H527" s="152" t="s">
        <v>495</v>
      </c>
      <c r="I527" s="152" t="s">
        <v>495</v>
      </c>
      <c r="J527" s="151" t="s">
        <v>72</v>
      </c>
      <c r="K527" s="31">
        <f t="shared" si="9"/>
        <v>1000000</v>
      </c>
      <c r="L527" s="153">
        <v>1000000</v>
      </c>
      <c r="M527" s="31"/>
      <c r="N527" s="103"/>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55"/>
    </row>
    <row r="528" spans="1:48" s="156" customFormat="1" ht="31.9" customHeight="1">
      <c r="A528" s="56" t="s">
        <v>85</v>
      </c>
      <c r="B528" s="150" t="s">
        <v>379</v>
      </c>
      <c r="C528" s="151" t="s">
        <v>376</v>
      </c>
      <c r="D528" s="103" t="s">
        <v>30</v>
      </c>
      <c r="E528" s="151" t="s">
        <v>47</v>
      </c>
      <c r="F528" s="152" t="s">
        <v>495</v>
      </c>
      <c r="G528" s="152" t="s">
        <v>79</v>
      </c>
      <c r="H528" s="152" t="s">
        <v>495</v>
      </c>
      <c r="I528" s="152" t="s">
        <v>495</v>
      </c>
      <c r="J528" s="151" t="s">
        <v>72</v>
      </c>
      <c r="K528" s="31">
        <f t="shared" si="9"/>
        <v>500000</v>
      </c>
      <c r="L528" s="153">
        <v>500000</v>
      </c>
      <c r="M528" s="31"/>
      <c r="N528" s="103"/>
      <c r="O528" s="157"/>
      <c r="P528" s="157"/>
      <c r="Q528" s="157"/>
      <c r="R528" s="157"/>
      <c r="S528" s="157"/>
      <c r="T528" s="157"/>
      <c r="U528" s="157"/>
      <c r="V528" s="157"/>
      <c r="W528" s="157"/>
      <c r="X528" s="157"/>
      <c r="Y528" s="157"/>
      <c r="Z528" s="157"/>
      <c r="AA528" s="157"/>
      <c r="AB528" s="157"/>
      <c r="AC528" s="157"/>
      <c r="AD528" s="157"/>
      <c r="AE528" s="157"/>
      <c r="AF528" s="157"/>
      <c r="AG528" s="157"/>
      <c r="AH528" s="157"/>
      <c r="AI528" s="157"/>
      <c r="AJ528" s="157"/>
      <c r="AK528" s="157"/>
      <c r="AL528" s="157"/>
      <c r="AM528" s="157"/>
      <c r="AN528" s="157"/>
      <c r="AO528" s="157"/>
      <c r="AP528" s="157"/>
      <c r="AQ528" s="158"/>
    </row>
    <row r="529" spans="1:48" s="156" customFormat="1" ht="31.9" customHeight="1">
      <c r="A529" s="56" t="s">
        <v>85</v>
      </c>
      <c r="B529" s="150" t="s">
        <v>380</v>
      </c>
      <c r="C529" s="151" t="s">
        <v>376</v>
      </c>
      <c r="D529" s="103" t="s">
        <v>30</v>
      </c>
      <c r="E529" s="151" t="s">
        <v>47</v>
      </c>
      <c r="F529" s="152" t="s">
        <v>495</v>
      </c>
      <c r="G529" s="152" t="s">
        <v>79</v>
      </c>
      <c r="H529" s="152" t="s">
        <v>495</v>
      </c>
      <c r="I529" s="152" t="s">
        <v>495</v>
      </c>
      <c r="J529" s="151" t="s">
        <v>72</v>
      </c>
      <c r="K529" s="31">
        <f t="shared" si="9"/>
        <v>1000000</v>
      </c>
      <c r="L529" s="153">
        <v>1000000</v>
      </c>
      <c r="M529" s="31"/>
      <c r="N529" s="103"/>
      <c r="O529" s="157"/>
      <c r="P529" s="157"/>
      <c r="Q529" s="157"/>
      <c r="R529" s="157"/>
      <c r="S529" s="157"/>
      <c r="T529" s="157"/>
      <c r="U529" s="157"/>
      <c r="V529" s="157"/>
      <c r="W529" s="157"/>
      <c r="X529" s="157"/>
      <c r="Y529" s="157"/>
      <c r="Z529" s="157"/>
      <c r="AA529" s="157"/>
      <c r="AB529" s="157"/>
      <c r="AC529" s="157"/>
      <c r="AD529" s="157"/>
      <c r="AE529" s="157"/>
      <c r="AF529" s="157"/>
      <c r="AG529" s="157"/>
      <c r="AH529" s="157"/>
      <c r="AI529" s="157"/>
      <c r="AJ529" s="157"/>
      <c r="AK529" s="157"/>
      <c r="AL529" s="157"/>
      <c r="AM529" s="157"/>
      <c r="AN529" s="157"/>
      <c r="AO529" s="157"/>
      <c r="AP529" s="157"/>
      <c r="AQ529" s="158"/>
    </row>
    <row r="530" spans="1:48" s="156" customFormat="1" ht="31.9" customHeight="1">
      <c r="A530" s="56" t="s">
        <v>80</v>
      </c>
      <c r="B530" s="150" t="s">
        <v>81</v>
      </c>
      <c r="C530" s="151" t="s">
        <v>381</v>
      </c>
      <c r="D530" s="103" t="s">
        <v>30</v>
      </c>
      <c r="E530" s="151" t="s">
        <v>82</v>
      </c>
      <c r="F530" s="152" t="s">
        <v>495</v>
      </c>
      <c r="G530" s="152" t="s">
        <v>79</v>
      </c>
      <c r="H530" s="152" t="s">
        <v>495</v>
      </c>
      <c r="I530" s="152" t="s">
        <v>495</v>
      </c>
      <c r="J530" s="151" t="s">
        <v>72</v>
      </c>
      <c r="K530" s="31">
        <f t="shared" si="9"/>
        <v>3630.82</v>
      </c>
      <c r="L530" s="153">
        <v>3630.82</v>
      </c>
      <c r="M530" s="31"/>
      <c r="N530" s="103"/>
      <c r="O530" s="157"/>
      <c r="P530" s="157"/>
      <c r="Q530" s="157"/>
      <c r="R530" s="157"/>
      <c r="S530" s="157"/>
      <c r="T530" s="157"/>
      <c r="U530" s="157"/>
      <c r="V530" s="157"/>
      <c r="W530" s="157"/>
      <c r="X530" s="157"/>
      <c r="Y530" s="157"/>
      <c r="Z530" s="157"/>
      <c r="AA530" s="157"/>
      <c r="AB530" s="157"/>
      <c r="AC530" s="157"/>
      <c r="AD530" s="157"/>
      <c r="AE530" s="157"/>
      <c r="AF530" s="157"/>
      <c r="AG530" s="157"/>
      <c r="AH530" s="157"/>
      <c r="AI530" s="157"/>
      <c r="AJ530" s="157"/>
      <c r="AK530" s="157"/>
      <c r="AL530" s="157"/>
      <c r="AM530" s="157"/>
      <c r="AN530" s="157"/>
      <c r="AO530" s="157"/>
      <c r="AP530" s="157"/>
      <c r="AQ530" s="158"/>
    </row>
    <row r="531" spans="1:48" s="156" customFormat="1" ht="31.9" customHeight="1">
      <c r="A531" s="56" t="s">
        <v>80</v>
      </c>
      <c r="B531" s="150" t="s">
        <v>89</v>
      </c>
      <c r="C531" s="151" t="s">
        <v>381</v>
      </c>
      <c r="D531" s="103" t="s">
        <v>30</v>
      </c>
      <c r="E531" s="151" t="s">
        <v>47</v>
      </c>
      <c r="F531" s="152" t="s">
        <v>495</v>
      </c>
      <c r="G531" s="152" t="s">
        <v>79</v>
      </c>
      <c r="H531" s="152" t="s">
        <v>495</v>
      </c>
      <c r="I531" s="152" t="s">
        <v>495</v>
      </c>
      <c r="J531" s="151" t="s">
        <v>72</v>
      </c>
      <c r="K531" s="31">
        <f t="shared" si="9"/>
        <v>4823.18</v>
      </c>
      <c r="L531" s="153">
        <v>4823.18</v>
      </c>
      <c r="M531" s="31"/>
      <c r="N531" s="103"/>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7"/>
      <c r="AL531" s="157"/>
      <c r="AM531" s="157"/>
      <c r="AN531" s="157"/>
      <c r="AO531" s="157"/>
      <c r="AP531" s="157"/>
      <c r="AQ531" s="158"/>
    </row>
    <row r="532" spans="1:48" s="97" customFormat="1" ht="22.5">
      <c r="A532" s="56" t="s">
        <v>80</v>
      </c>
      <c r="B532" s="150" t="s">
        <v>81</v>
      </c>
      <c r="C532" s="151" t="s">
        <v>382</v>
      </c>
      <c r="D532" s="103" t="s">
        <v>30</v>
      </c>
      <c r="E532" s="151" t="s">
        <v>82</v>
      </c>
      <c r="F532" s="152" t="s">
        <v>495</v>
      </c>
      <c r="G532" s="152" t="s">
        <v>79</v>
      </c>
      <c r="H532" s="152" t="s">
        <v>495</v>
      </c>
      <c r="I532" s="152" t="s">
        <v>495</v>
      </c>
      <c r="J532" s="151" t="s">
        <v>72</v>
      </c>
      <c r="K532" s="31">
        <f t="shared" ref="K532:K595" si="10">SUBTOTAL(9,L532:M532)</f>
        <v>267286.26</v>
      </c>
      <c r="L532" s="153">
        <v>267286.26</v>
      </c>
      <c r="M532" s="31"/>
      <c r="N532" s="103"/>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55"/>
    </row>
    <row r="533" spans="1:48" s="97" customFormat="1" ht="31.9" customHeight="1">
      <c r="A533" s="56" t="s">
        <v>83</v>
      </c>
      <c r="B533" s="150" t="s">
        <v>383</v>
      </c>
      <c r="C533" s="151" t="s">
        <v>382</v>
      </c>
      <c r="D533" s="103" t="s">
        <v>30</v>
      </c>
      <c r="E533" s="151" t="s">
        <v>47</v>
      </c>
      <c r="F533" s="152" t="s">
        <v>495</v>
      </c>
      <c r="G533" s="152" t="s">
        <v>79</v>
      </c>
      <c r="H533" s="152" t="s">
        <v>495</v>
      </c>
      <c r="I533" s="152" t="s">
        <v>495</v>
      </c>
      <c r="J533" s="151" t="s">
        <v>72</v>
      </c>
      <c r="K533" s="31">
        <f t="shared" si="10"/>
        <v>24337.05</v>
      </c>
      <c r="L533" s="153">
        <v>24337.05</v>
      </c>
      <c r="M533" s="31"/>
      <c r="N533" s="103"/>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55"/>
    </row>
    <row r="534" spans="1:48" s="97" customFormat="1" ht="31.9" customHeight="1">
      <c r="A534" s="56" t="s">
        <v>100</v>
      </c>
      <c r="B534" s="150" t="s">
        <v>713</v>
      </c>
      <c r="C534" s="151" t="s">
        <v>382</v>
      </c>
      <c r="D534" s="103" t="s">
        <v>30</v>
      </c>
      <c r="E534" s="151" t="s">
        <v>47</v>
      </c>
      <c r="F534" s="152" t="s">
        <v>495</v>
      </c>
      <c r="G534" s="152" t="s">
        <v>79</v>
      </c>
      <c r="H534" s="152" t="s">
        <v>495</v>
      </c>
      <c r="I534" s="152" t="s">
        <v>495</v>
      </c>
      <c r="J534" s="151" t="s">
        <v>72</v>
      </c>
      <c r="K534" s="31">
        <f t="shared" si="10"/>
        <v>550000</v>
      </c>
      <c r="L534" s="153">
        <v>550000</v>
      </c>
      <c r="M534" s="31"/>
      <c r="N534" s="103"/>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55"/>
    </row>
    <row r="535" spans="1:48" s="97" customFormat="1" ht="31.9" customHeight="1">
      <c r="A535" s="56" t="s">
        <v>98</v>
      </c>
      <c r="B535" s="150" t="s">
        <v>384</v>
      </c>
      <c r="C535" s="151" t="s">
        <v>382</v>
      </c>
      <c r="D535" s="103" t="s">
        <v>30</v>
      </c>
      <c r="E535" s="151" t="s">
        <v>47</v>
      </c>
      <c r="F535" s="152" t="s">
        <v>495</v>
      </c>
      <c r="G535" s="152" t="s">
        <v>79</v>
      </c>
      <c r="H535" s="152" t="s">
        <v>495</v>
      </c>
      <c r="I535" s="152" t="s">
        <v>495</v>
      </c>
      <c r="J535" s="151" t="s">
        <v>72</v>
      </c>
      <c r="K535" s="31">
        <f t="shared" si="10"/>
        <v>195000</v>
      </c>
      <c r="L535" s="153">
        <v>195000</v>
      </c>
      <c r="M535" s="31"/>
      <c r="N535" s="103"/>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55"/>
    </row>
    <row r="536" spans="1:48" s="97" customFormat="1" ht="31.9" customHeight="1">
      <c r="A536" s="56" t="s">
        <v>98</v>
      </c>
      <c r="B536" s="150" t="s">
        <v>385</v>
      </c>
      <c r="C536" s="151" t="s">
        <v>382</v>
      </c>
      <c r="D536" s="103" t="s">
        <v>30</v>
      </c>
      <c r="E536" s="151" t="s">
        <v>47</v>
      </c>
      <c r="F536" s="152" t="s">
        <v>495</v>
      </c>
      <c r="G536" s="152" t="s">
        <v>79</v>
      </c>
      <c r="H536" s="152" t="s">
        <v>495</v>
      </c>
      <c r="I536" s="152" t="s">
        <v>495</v>
      </c>
      <c r="J536" s="151" t="s">
        <v>72</v>
      </c>
      <c r="K536" s="31">
        <f t="shared" si="10"/>
        <v>30000</v>
      </c>
      <c r="L536" s="153">
        <v>30000</v>
      </c>
      <c r="M536" s="31"/>
      <c r="N536" s="103"/>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55"/>
    </row>
    <row r="537" spans="1:48" s="156" customFormat="1" ht="31.9" customHeight="1">
      <c r="A537" s="56" t="s">
        <v>98</v>
      </c>
      <c r="B537" s="150" t="s">
        <v>386</v>
      </c>
      <c r="C537" s="151" t="s">
        <v>382</v>
      </c>
      <c r="D537" s="103" t="s">
        <v>30</v>
      </c>
      <c r="E537" s="151" t="s">
        <v>47</v>
      </c>
      <c r="F537" s="152" t="s">
        <v>495</v>
      </c>
      <c r="G537" s="152" t="s">
        <v>79</v>
      </c>
      <c r="H537" s="152" t="s">
        <v>495</v>
      </c>
      <c r="I537" s="152" t="s">
        <v>495</v>
      </c>
      <c r="J537" s="151" t="s">
        <v>72</v>
      </c>
      <c r="K537" s="31">
        <f t="shared" si="10"/>
        <v>12000</v>
      </c>
      <c r="L537" s="153">
        <v>12000</v>
      </c>
      <c r="M537" s="31"/>
      <c r="N537" s="103"/>
      <c r="O537" s="167"/>
      <c r="P537" s="167"/>
      <c r="Q537" s="167"/>
      <c r="R537" s="167"/>
      <c r="S537" s="167"/>
      <c r="T537" s="167"/>
      <c r="U537" s="167"/>
      <c r="V537" s="167"/>
      <c r="W537" s="169"/>
      <c r="X537" s="167"/>
      <c r="Y537" s="167"/>
      <c r="Z537" s="167"/>
      <c r="AA537" s="167"/>
      <c r="AB537" s="167"/>
      <c r="AC537" s="167"/>
      <c r="AD537" s="103"/>
      <c r="AE537" s="103"/>
      <c r="AF537" s="103"/>
      <c r="AG537" s="103"/>
      <c r="AH537" s="167"/>
      <c r="AI537" s="167"/>
      <c r="AJ537" s="167"/>
      <c r="AK537" s="167"/>
      <c r="AL537" s="167"/>
      <c r="AM537" s="167"/>
      <c r="AN537" s="167"/>
      <c r="AO537" s="167"/>
      <c r="AP537" s="167"/>
      <c r="AQ537" s="168"/>
      <c r="AR537" s="97"/>
      <c r="AS537" s="97"/>
      <c r="AT537" s="97"/>
      <c r="AU537" s="97"/>
      <c r="AV537" s="97"/>
    </row>
    <row r="538" spans="1:48" s="97" customFormat="1" ht="31.9" customHeight="1">
      <c r="A538" s="56" t="s">
        <v>83</v>
      </c>
      <c r="B538" s="150" t="s">
        <v>714</v>
      </c>
      <c r="C538" s="151" t="s">
        <v>382</v>
      </c>
      <c r="D538" s="103" t="s">
        <v>30</v>
      </c>
      <c r="E538" s="151" t="s">
        <v>47</v>
      </c>
      <c r="F538" s="152" t="s">
        <v>495</v>
      </c>
      <c r="G538" s="152" t="s">
        <v>79</v>
      </c>
      <c r="H538" s="152" t="s">
        <v>495</v>
      </c>
      <c r="I538" s="152" t="s">
        <v>495</v>
      </c>
      <c r="J538" s="151" t="s">
        <v>72</v>
      </c>
      <c r="K538" s="31">
        <f t="shared" si="10"/>
        <v>630500</v>
      </c>
      <c r="L538" s="153">
        <v>630500</v>
      </c>
      <c r="M538" s="31"/>
      <c r="N538" s="103"/>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55"/>
    </row>
    <row r="539" spans="1:48" s="97" customFormat="1" ht="31.9" customHeight="1">
      <c r="A539" s="56" t="s">
        <v>83</v>
      </c>
      <c r="B539" s="150" t="s">
        <v>387</v>
      </c>
      <c r="C539" s="151" t="s">
        <v>382</v>
      </c>
      <c r="D539" s="103" t="s">
        <v>30</v>
      </c>
      <c r="E539" s="151" t="s">
        <v>47</v>
      </c>
      <c r="F539" s="152" t="s">
        <v>495</v>
      </c>
      <c r="G539" s="152" t="s">
        <v>79</v>
      </c>
      <c r="H539" s="152" t="s">
        <v>495</v>
      </c>
      <c r="I539" s="152" t="s">
        <v>495</v>
      </c>
      <c r="J539" s="151" t="s">
        <v>72</v>
      </c>
      <c r="K539" s="31">
        <f t="shared" si="10"/>
        <v>750000</v>
      </c>
      <c r="L539" s="153">
        <v>750000</v>
      </c>
      <c r="M539" s="31"/>
      <c r="N539" s="103"/>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55"/>
    </row>
    <row r="540" spans="1:48" s="97" customFormat="1" ht="31.9" customHeight="1">
      <c r="A540" s="56" t="s">
        <v>83</v>
      </c>
      <c r="B540" s="150" t="s">
        <v>715</v>
      </c>
      <c r="C540" s="151" t="s">
        <v>382</v>
      </c>
      <c r="D540" s="103" t="s">
        <v>30</v>
      </c>
      <c r="E540" s="151" t="s">
        <v>47</v>
      </c>
      <c r="F540" s="152" t="s">
        <v>495</v>
      </c>
      <c r="G540" s="152" t="s">
        <v>79</v>
      </c>
      <c r="H540" s="152" t="s">
        <v>495</v>
      </c>
      <c r="I540" s="152" t="s">
        <v>495</v>
      </c>
      <c r="J540" s="151" t="s">
        <v>72</v>
      </c>
      <c r="K540" s="31">
        <f t="shared" si="10"/>
        <v>200200</v>
      </c>
      <c r="L540" s="153">
        <v>200200</v>
      </c>
      <c r="M540" s="31"/>
      <c r="N540" s="103"/>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55"/>
    </row>
    <row r="541" spans="1:48" s="156" customFormat="1" ht="31.9" customHeight="1">
      <c r="A541" s="56" t="s">
        <v>83</v>
      </c>
      <c r="B541" s="150" t="s">
        <v>388</v>
      </c>
      <c r="C541" s="151" t="s">
        <v>382</v>
      </c>
      <c r="D541" s="103" t="s">
        <v>30</v>
      </c>
      <c r="E541" s="151" t="s">
        <v>47</v>
      </c>
      <c r="F541" s="152" t="s">
        <v>495</v>
      </c>
      <c r="G541" s="152" t="s">
        <v>79</v>
      </c>
      <c r="H541" s="152" t="s">
        <v>495</v>
      </c>
      <c r="I541" s="152" t="s">
        <v>495</v>
      </c>
      <c r="J541" s="151" t="s">
        <v>72</v>
      </c>
      <c r="K541" s="31">
        <f t="shared" si="10"/>
        <v>192500</v>
      </c>
      <c r="L541" s="153">
        <v>192500</v>
      </c>
      <c r="M541" s="31"/>
      <c r="N541" s="103"/>
      <c r="O541" s="167"/>
      <c r="P541" s="167"/>
      <c r="Q541" s="167"/>
      <c r="R541" s="167"/>
      <c r="S541" s="167"/>
      <c r="T541" s="167"/>
      <c r="U541" s="167"/>
      <c r="V541" s="167"/>
      <c r="W541" s="169"/>
      <c r="X541" s="167"/>
      <c r="Y541" s="167"/>
      <c r="Z541" s="167"/>
      <c r="AA541" s="167"/>
      <c r="AB541" s="167"/>
      <c r="AC541" s="167"/>
      <c r="AD541" s="103"/>
      <c r="AE541" s="103"/>
      <c r="AF541" s="103"/>
      <c r="AG541" s="103"/>
      <c r="AH541" s="167"/>
      <c r="AI541" s="167"/>
      <c r="AJ541" s="167"/>
      <c r="AK541" s="167"/>
      <c r="AL541" s="167"/>
      <c r="AM541" s="167"/>
      <c r="AN541" s="167"/>
      <c r="AO541" s="167"/>
      <c r="AP541" s="167"/>
      <c r="AQ541" s="168"/>
    </row>
    <row r="542" spans="1:48" s="156" customFormat="1" ht="31.9" customHeight="1">
      <c r="A542" s="56" t="s">
        <v>83</v>
      </c>
      <c r="B542" s="150" t="s">
        <v>389</v>
      </c>
      <c r="C542" s="151" t="s">
        <v>382</v>
      </c>
      <c r="D542" s="103" t="s">
        <v>30</v>
      </c>
      <c r="E542" s="151" t="s">
        <v>47</v>
      </c>
      <c r="F542" s="152" t="s">
        <v>495</v>
      </c>
      <c r="G542" s="152" t="s">
        <v>79</v>
      </c>
      <c r="H542" s="152" t="s">
        <v>495</v>
      </c>
      <c r="I542" s="152" t="s">
        <v>495</v>
      </c>
      <c r="J542" s="151" t="s">
        <v>72</v>
      </c>
      <c r="K542" s="31">
        <f t="shared" si="10"/>
        <v>36000</v>
      </c>
      <c r="L542" s="153">
        <v>36000</v>
      </c>
      <c r="M542" s="31"/>
      <c r="N542" s="103"/>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55"/>
    </row>
    <row r="543" spans="1:48" s="156" customFormat="1" ht="31.9" customHeight="1">
      <c r="A543" s="56" t="s">
        <v>83</v>
      </c>
      <c r="B543" s="150" t="s">
        <v>390</v>
      </c>
      <c r="C543" s="151" t="s">
        <v>382</v>
      </c>
      <c r="D543" s="103" t="s">
        <v>30</v>
      </c>
      <c r="E543" s="151" t="s">
        <v>47</v>
      </c>
      <c r="F543" s="152" t="s">
        <v>495</v>
      </c>
      <c r="G543" s="152" t="s">
        <v>79</v>
      </c>
      <c r="H543" s="152" t="s">
        <v>495</v>
      </c>
      <c r="I543" s="152" t="s">
        <v>495</v>
      </c>
      <c r="J543" s="151" t="s">
        <v>72</v>
      </c>
      <c r="K543" s="31">
        <f t="shared" si="10"/>
        <v>450000</v>
      </c>
      <c r="L543" s="153">
        <v>450000</v>
      </c>
      <c r="M543" s="31"/>
      <c r="N543" s="103"/>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55"/>
    </row>
    <row r="544" spans="1:48" s="156" customFormat="1" ht="31.9" customHeight="1">
      <c r="A544" s="56" t="s">
        <v>83</v>
      </c>
      <c r="B544" s="150" t="s">
        <v>391</v>
      </c>
      <c r="C544" s="151" t="s">
        <v>382</v>
      </c>
      <c r="D544" s="103" t="s">
        <v>30</v>
      </c>
      <c r="E544" s="151" t="s">
        <v>47</v>
      </c>
      <c r="F544" s="152" t="s">
        <v>495</v>
      </c>
      <c r="G544" s="152" t="s">
        <v>79</v>
      </c>
      <c r="H544" s="152" t="s">
        <v>495</v>
      </c>
      <c r="I544" s="152" t="s">
        <v>495</v>
      </c>
      <c r="J544" s="151" t="s">
        <v>72</v>
      </c>
      <c r="K544" s="31">
        <f t="shared" si="10"/>
        <v>48750</v>
      </c>
      <c r="L544" s="153">
        <v>48750</v>
      </c>
      <c r="M544" s="31"/>
      <c r="N544" s="103"/>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55"/>
    </row>
    <row r="545" spans="1:48" s="156" customFormat="1" ht="31.9" customHeight="1">
      <c r="A545" s="56" t="s">
        <v>83</v>
      </c>
      <c r="B545" s="150" t="s">
        <v>716</v>
      </c>
      <c r="C545" s="151" t="s">
        <v>382</v>
      </c>
      <c r="D545" s="103" t="s">
        <v>30</v>
      </c>
      <c r="E545" s="151" t="s">
        <v>47</v>
      </c>
      <c r="F545" s="152" t="s">
        <v>495</v>
      </c>
      <c r="G545" s="152" t="s">
        <v>79</v>
      </c>
      <c r="H545" s="152" t="s">
        <v>495</v>
      </c>
      <c r="I545" s="152" t="s">
        <v>495</v>
      </c>
      <c r="J545" s="151" t="s">
        <v>72</v>
      </c>
      <c r="K545" s="31">
        <f t="shared" si="10"/>
        <v>49680</v>
      </c>
      <c r="L545" s="153">
        <v>49680</v>
      </c>
      <c r="M545" s="31"/>
      <c r="N545" s="103"/>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55"/>
    </row>
    <row r="546" spans="1:48" s="156" customFormat="1" ht="31.9" customHeight="1">
      <c r="A546" s="56" t="s">
        <v>83</v>
      </c>
      <c r="B546" s="150" t="s">
        <v>392</v>
      </c>
      <c r="C546" s="151" t="s">
        <v>382</v>
      </c>
      <c r="D546" s="103" t="s">
        <v>30</v>
      </c>
      <c r="E546" s="151" t="s">
        <v>47</v>
      </c>
      <c r="F546" s="152" t="s">
        <v>495</v>
      </c>
      <c r="G546" s="152" t="s">
        <v>79</v>
      </c>
      <c r="H546" s="152" t="s">
        <v>495</v>
      </c>
      <c r="I546" s="152" t="s">
        <v>495</v>
      </c>
      <c r="J546" s="151" t="s">
        <v>72</v>
      </c>
      <c r="K546" s="31">
        <f t="shared" si="10"/>
        <v>49680</v>
      </c>
      <c r="L546" s="153">
        <v>49680</v>
      </c>
      <c r="M546" s="31"/>
      <c r="N546" s="103"/>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55"/>
    </row>
    <row r="547" spans="1:48" s="156" customFormat="1" ht="31.9" customHeight="1">
      <c r="A547" s="56" t="s">
        <v>83</v>
      </c>
      <c r="B547" s="150" t="s">
        <v>717</v>
      </c>
      <c r="C547" s="151" t="s">
        <v>382</v>
      </c>
      <c r="D547" s="103" t="s">
        <v>30</v>
      </c>
      <c r="E547" s="151" t="s">
        <v>47</v>
      </c>
      <c r="F547" s="152" t="s">
        <v>495</v>
      </c>
      <c r="G547" s="152" t="s">
        <v>79</v>
      </c>
      <c r="H547" s="152" t="s">
        <v>495</v>
      </c>
      <c r="I547" s="152" t="s">
        <v>495</v>
      </c>
      <c r="J547" s="151" t="s">
        <v>72</v>
      </c>
      <c r="K547" s="31">
        <f t="shared" si="10"/>
        <v>47600</v>
      </c>
      <c r="L547" s="153">
        <v>47600</v>
      </c>
      <c r="M547" s="31"/>
      <c r="N547" s="103"/>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55"/>
      <c r="AR547" s="97"/>
      <c r="AS547" s="97"/>
      <c r="AT547" s="97"/>
      <c r="AU547" s="97"/>
      <c r="AV547" s="97"/>
    </row>
    <row r="548" spans="1:48" s="156" customFormat="1" ht="31.9" customHeight="1">
      <c r="A548" s="56" t="s">
        <v>83</v>
      </c>
      <c r="B548" s="150" t="s">
        <v>393</v>
      </c>
      <c r="C548" s="151" t="s">
        <v>382</v>
      </c>
      <c r="D548" s="103" t="s">
        <v>30</v>
      </c>
      <c r="E548" s="151" t="s">
        <v>47</v>
      </c>
      <c r="F548" s="152" t="s">
        <v>495</v>
      </c>
      <c r="G548" s="152" t="s">
        <v>79</v>
      </c>
      <c r="H548" s="152" t="s">
        <v>495</v>
      </c>
      <c r="I548" s="152" t="s">
        <v>495</v>
      </c>
      <c r="J548" s="151" t="s">
        <v>72</v>
      </c>
      <c r="K548" s="31">
        <f t="shared" si="10"/>
        <v>28050</v>
      </c>
      <c r="L548" s="153">
        <v>28050</v>
      </c>
      <c r="M548" s="31"/>
      <c r="N548" s="103"/>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55"/>
      <c r="AR548" s="97"/>
      <c r="AS548" s="97"/>
      <c r="AT548" s="97"/>
      <c r="AU548" s="97"/>
      <c r="AV548" s="97"/>
    </row>
    <row r="549" spans="1:48" s="156" customFormat="1" ht="31.9" customHeight="1">
      <c r="A549" s="56" t="s">
        <v>114</v>
      </c>
      <c r="B549" s="150" t="s">
        <v>718</v>
      </c>
      <c r="C549" s="151" t="s">
        <v>382</v>
      </c>
      <c r="D549" s="103" t="s">
        <v>30</v>
      </c>
      <c r="E549" s="151" t="s">
        <v>47</v>
      </c>
      <c r="F549" s="152" t="s">
        <v>495</v>
      </c>
      <c r="G549" s="152" t="s">
        <v>79</v>
      </c>
      <c r="H549" s="152" t="s">
        <v>495</v>
      </c>
      <c r="I549" s="152" t="s">
        <v>495</v>
      </c>
      <c r="J549" s="151" t="s">
        <v>72</v>
      </c>
      <c r="K549" s="31">
        <f t="shared" si="10"/>
        <v>39208</v>
      </c>
      <c r="L549" s="153"/>
      <c r="M549" s="31">
        <v>39208</v>
      </c>
      <c r="N549" s="103"/>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55"/>
      <c r="AR549" s="97"/>
      <c r="AS549" s="97"/>
      <c r="AT549" s="97"/>
      <c r="AU549" s="97"/>
      <c r="AV549" s="97"/>
    </row>
    <row r="550" spans="1:48" s="156" customFormat="1" ht="31.9" customHeight="1">
      <c r="A550" s="56" t="s">
        <v>78</v>
      </c>
      <c r="B550" s="150" t="s">
        <v>112</v>
      </c>
      <c r="C550" s="151" t="s">
        <v>394</v>
      </c>
      <c r="D550" s="103" t="s">
        <v>30</v>
      </c>
      <c r="E550" s="151" t="s">
        <v>47</v>
      </c>
      <c r="F550" s="152" t="s">
        <v>495</v>
      </c>
      <c r="G550" s="152" t="s">
        <v>79</v>
      </c>
      <c r="H550" s="152" t="s">
        <v>495</v>
      </c>
      <c r="I550" s="152" t="s">
        <v>495</v>
      </c>
      <c r="J550" s="151" t="s">
        <v>72</v>
      </c>
      <c r="K550" s="31">
        <f t="shared" si="10"/>
        <v>37000</v>
      </c>
      <c r="L550" s="153">
        <v>37000</v>
      </c>
      <c r="M550" s="31"/>
      <c r="N550" s="103"/>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55"/>
      <c r="AR550" s="97"/>
      <c r="AS550" s="97"/>
      <c r="AT550" s="97"/>
      <c r="AU550" s="97"/>
      <c r="AV550" s="97"/>
    </row>
    <row r="551" spans="1:48" s="97" customFormat="1" ht="31.9" customHeight="1">
      <c r="A551" s="56" t="s">
        <v>80</v>
      </c>
      <c r="B551" s="150" t="s">
        <v>81</v>
      </c>
      <c r="C551" s="151" t="s">
        <v>394</v>
      </c>
      <c r="D551" s="103" t="s">
        <v>30</v>
      </c>
      <c r="E551" s="151" t="s">
        <v>82</v>
      </c>
      <c r="F551" s="152" t="s">
        <v>495</v>
      </c>
      <c r="G551" s="152" t="s">
        <v>79</v>
      </c>
      <c r="H551" s="152" t="s">
        <v>495</v>
      </c>
      <c r="I551" s="152" t="s">
        <v>495</v>
      </c>
      <c r="J551" s="151" t="s">
        <v>72</v>
      </c>
      <c r="K551" s="31">
        <f t="shared" si="10"/>
        <v>86122</v>
      </c>
      <c r="L551" s="153">
        <v>86122</v>
      </c>
      <c r="M551" s="31"/>
      <c r="N551" s="103"/>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55"/>
    </row>
    <row r="552" spans="1:48" s="97" customFormat="1" ht="31.9" customHeight="1">
      <c r="A552" s="56" t="s">
        <v>83</v>
      </c>
      <c r="B552" s="150" t="s">
        <v>87</v>
      </c>
      <c r="C552" s="151" t="s">
        <v>394</v>
      </c>
      <c r="D552" s="101" t="s">
        <v>27</v>
      </c>
      <c r="E552" s="151" t="s">
        <v>71</v>
      </c>
      <c r="F552" s="102">
        <v>45627</v>
      </c>
      <c r="G552" s="102">
        <v>45627</v>
      </c>
      <c r="H552" s="152" t="s">
        <v>495</v>
      </c>
      <c r="I552" s="152" t="s">
        <v>495</v>
      </c>
      <c r="J552" s="151" t="s">
        <v>72</v>
      </c>
      <c r="K552" s="31">
        <f t="shared" si="10"/>
        <v>2535381</v>
      </c>
      <c r="L552" s="153">
        <v>2535381</v>
      </c>
      <c r="M552" s="31"/>
      <c r="N552" s="103"/>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55"/>
    </row>
    <row r="553" spans="1:48" s="97" customFormat="1" ht="31.9" customHeight="1">
      <c r="A553" s="56" t="s">
        <v>83</v>
      </c>
      <c r="B553" s="150" t="s">
        <v>88</v>
      </c>
      <c r="C553" s="151" t="s">
        <v>394</v>
      </c>
      <c r="D553" s="103" t="s">
        <v>30</v>
      </c>
      <c r="E553" s="151" t="s">
        <v>47</v>
      </c>
      <c r="F553" s="152" t="s">
        <v>495</v>
      </c>
      <c r="G553" s="152" t="s">
        <v>79</v>
      </c>
      <c r="H553" s="152" t="s">
        <v>495</v>
      </c>
      <c r="I553" s="152" t="s">
        <v>495</v>
      </c>
      <c r="J553" s="151" t="s">
        <v>72</v>
      </c>
      <c r="K553" s="31">
        <f t="shared" si="10"/>
        <v>653588</v>
      </c>
      <c r="L553" s="153">
        <v>653588</v>
      </c>
      <c r="M553" s="31"/>
      <c r="N553" s="103"/>
      <c r="O553" s="167"/>
      <c r="P553" s="167"/>
      <c r="Q553" s="167"/>
      <c r="R553" s="167"/>
      <c r="S553" s="167"/>
      <c r="T553" s="167"/>
      <c r="U553" s="167"/>
      <c r="V553" s="167"/>
      <c r="W553" s="169"/>
      <c r="X553" s="167"/>
      <c r="Y553" s="167"/>
      <c r="Z553" s="167"/>
      <c r="AA553" s="167"/>
      <c r="AB553" s="167"/>
      <c r="AC553" s="167"/>
      <c r="AD553" s="103"/>
      <c r="AE553" s="103"/>
      <c r="AF553" s="103"/>
      <c r="AG553" s="103"/>
      <c r="AH553" s="167"/>
      <c r="AI553" s="167"/>
      <c r="AJ553" s="167"/>
      <c r="AK553" s="167"/>
      <c r="AL553" s="167"/>
      <c r="AM553" s="167"/>
      <c r="AN553" s="167"/>
      <c r="AO553" s="167"/>
      <c r="AP553" s="167"/>
      <c r="AQ553" s="168"/>
    </row>
    <row r="554" spans="1:48" s="97" customFormat="1" ht="31.9" customHeight="1">
      <c r="A554" s="56" t="s">
        <v>83</v>
      </c>
      <c r="B554" s="150" t="s">
        <v>84</v>
      </c>
      <c r="C554" s="151" t="s">
        <v>394</v>
      </c>
      <c r="D554" s="103" t="s">
        <v>30</v>
      </c>
      <c r="E554" s="151" t="s">
        <v>47</v>
      </c>
      <c r="F554" s="152" t="s">
        <v>495</v>
      </c>
      <c r="G554" s="152" t="s">
        <v>79</v>
      </c>
      <c r="H554" s="152" t="s">
        <v>495</v>
      </c>
      <c r="I554" s="152" t="s">
        <v>495</v>
      </c>
      <c r="J554" s="151" t="s">
        <v>72</v>
      </c>
      <c r="K554" s="31">
        <f t="shared" si="10"/>
        <v>93700</v>
      </c>
      <c r="L554" s="153">
        <v>93700</v>
      </c>
      <c r="M554" s="31"/>
      <c r="N554" s="103"/>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55"/>
    </row>
    <row r="555" spans="1:48" s="97" customFormat="1" ht="31.9" customHeight="1">
      <c r="A555" s="56" t="s">
        <v>90</v>
      </c>
      <c r="B555" s="150" t="s">
        <v>395</v>
      </c>
      <c r="C555" s="151" t="s">
        <v>394</v>
      </c>
      <c r="D555" s="151" t="s">
        <v>30</v>
      </c>
      <c r="E555" s="151" t="s">
        <v>47</v>
      </c>
      <c r="F555" s="152" t="s">
        <v>495</v>
      </c>
      <c r="G555" s="152" t="s">
        <v>79</v>
      </c>
      <c r="H555" s="152" t="s">
        <v>495</v>
      </c>
      <c r="I555" s="152" t="s">
        <v>495</v>
      </c>
      <c r="J555" s="151" t="s">
        <v>72</v>
      </c>
      <c r="K555" s="31">
        <f t="shared" si="10"/>
        <v>250000</v>
      </c>
      <c r="L555" s="153">
        <v>250000</v>
      </c>
      <c r="M555" s="31"/>
      <c r="N555" s="103"/>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55"/>
    </row>
    <row r="556" spans="1:48" s="97" customFormat="1" ht="31.9" customHeight="1">
      <c r="A556" s="56" t="s">
        <v>91</v>
      </c>
      <c r="B556" s="150" t="s">
        <v>99</v>
      </c>
      <c r="C556" s="151" t="s">
        <v>394</v>
      </c>
      <c r="D556" s="151" t="s">
        <v>30</v>
      </c>
      <c r="E556" s="151" t="s">
        <v>47</v>
      </c>
      <c r="F556" s="152" t="s">
        <v>495</v>
      </c>
      <c r="G556" s="152" t="s">
        <v>79</v>
      </c>
      <c r="H556" s="152" t="s">
        <v>495</v>
      </c>
      <c r="I556" s="152" t="s">
        <v>495</v>
      </c>
      <c r="J556" s="151" t="s">
        <v>72</v>
      </c>
      <c r="K556" s="31">
        <f t="shared" si="10"/>
        <v>354246</v>
      </c>
      <c r="L556" s="153">
        <v>354246</v>
      </c>
      <c r="M556" s="31"/>
      <c r="N556" s="103"/>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55"/>
    </row>
    <row r="557" spans="1:48" s="97" customFormat="1" ht="31.9" customHeight="1">
      <c r="A557" s="56" t="s">
        <v>106</v>
      </c>
      <c r="B557" s="150" t="s">
        <v>719</v>
      </c>
      <c r="C557" s="151" t="s">
        <v>394</v>
      </c>
      <c r="D557" s="151" t="s">
        <v>30</v>
      </c>
      <c r="E557" s="151" t="s">
        <v>71</v>
      </c>
      <c r="F557" s="152" t="s">
        <v>495</v>
      </c>
      <c r="G557" s="152" t="s">
        <v>495</v>
      </c>
      <c r="H557" s="152" t="s">
        <v>495</v>
      </c>
      <c r="I557" s="152" t="s">
        <v>495</v>
      </c>
      <c r="J557" s="151" t="s">
        <v>72</v>
      </c>
      <c r="K557" s="31">
        <f t="shared" si="10"/>
        <v>8000000</v>
      </c>
      <c r="L557" s="31"/>
      <c r="M557" s="153">
        <v>8000000</v>
      </c>
      <c r="N557" s="103"/>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55"/>
    </row>
    <row r="558" spans="1:48" s="97" customFormat="1" ht="22.5">
      <c r="A558" s="56" t="s">
        <v>83</v>
      </c>
      <c r="B558" s="150" t="s">
        <v>87</v>
      </c>
      <c r="C558" s="151" t="s">
        <v>720</v>
      </c>
      <c r="D558" s="101" t="s">
        <v>27</v>
      </c>
      <c r="E558" s="151" t="s">
        <v>71</v>
      </c>
      <c r="F558" s="102">
        <v>45627</v>
      </c>
      <c r="G558" s="102">
        <v>45627</v>
      </c>
      <c r="H558" s="152" t="s">
        <v>495</v>
      </c>
      <c r="I558" s="152" t="s">
        <v>495</v>
      </c>
      <c r="J558" s="151" t="s">
        <v>72</v>
      </c>
      <c r="K558" s="31">
        <f t="shared" si="10"/>
        <v>41000000</v>
      </c>
      <c r="L558" s="153">
        <v>41000000</v>
      </c>
      <c r="M558" s="31"/>
      <c r="N558" s="103"/>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55"/>
    </row>
    <row r="559" spans="1:48" s="97" customFormat="1" ht="31.9" customHeight="1">
      <c r="A559" s="56" t="s">
        <v>85</v>
      </c>
      <c r="B559" s="150" t="s">
        <v>396</v>
      </c>
      <c r="C559" s="151" t="s">
        <v>397</v>
      </c>
      <c r="D559" s="103" t="s">
        <v>30</v>
      </c>
      <c r="E559" s="151" t="s">
        <v>71</v>
      </c>
      <c r="F559" s="152" t="s">
        <v>495</v>
      </c>
      <c r="G559" s="152" t="s">
        <v>495</v>
      </c>
      <c r="H559" s="152" t="s">
        <v>495</v>
      </c>
      <c r="I559" s="152" t="s">
        <v>495</v>
      </c>
      <c r="J559" s="151" t="s">
        <v>72</v>
      </c>
      <c r="K559" s="31">
        <f t="shared" si="10"/>
        <v>10000000</v>
      </c>
      <c r="L559" s="153">
        <v>10000000</v>
      </c>
      <c r="M559" s="31"/>
      <c r="N559" s="103"/>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55"/>
    </row>
    <row r="560" spans="1:48" s="97" customFormat="1" ht="14.25">
      <c r="A560" s="56" t="s">
        <v>127</v>
      </c>
      <c r="B560" s="150" t="s">
        <v>398</v>
      </c>
      <c r="C560" s="151" t="s">
        <v>399</v>
      </c>
      <c r="D560" s="103" t="s">
        <v>30</v>
      </c>
      <c r="E560" s="151" t="s">
        <v>71</v>
      </c>
      <c r="F560" s="152" t="s">
        <v>495</v>
      </c>
      <c r="G560" s="152" t="s">
        <v>495</v>
      </c>
      <c r="H560" s="152" t="s">
        <v>495</v>
      </c>
      <c r="I560" s="152" t="s">
        <v>495</v>
      </c>
      <c r="J560" s="151" t="s">
        <v>72</v>
      </c>
      <c r="K560" s="31">
        <f t="shared" si="10"/>
        <v>86410400</v>
      </c>
      <c r="L560" s="153">
        <v>86410400</v>
      </c>
      <c r="M560" s="31"/>
      <c r="N560" s="103"/>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55"/>
    </row>
    <row r="561" spans="1:43" s="97" customFormat="1" ht="22.5">
      <c r="A561" s="56" t="s">
        <v>85</v>
      </c>
      <c r="B561" s="150" t="s">
        <v>313</v>
      </c>
      <c r="C561" s="151" t="s">
        <v>721</v>
      </c>
      <c r="D561" s="103" t="s">
        <v>30</v>
      </c>
      <c r="E561" s="151" t="s">
        <v>47</v>
      </c>
      <c r="F561" s="152" t="s">
        <v>495</v>
      </c>
      <c r="G561" s="152" t="s">
        <v>79</v>
      </c>
      <c r="H561" s="152" t="s">
        <v>495</v>
      </c>
      <c r="I561" s="152" t="s">
        <v>495</v>
      </c>
      <c r="J561" s="151" t="s">
        <v>72</v>
      </c>
      <c r="K561" s="31">
        <f t="shared" si="10"/>
        <v>29400</v>
      </c>
      <c r="L561" s="153">
        <v>29400</v>
      </c>
      <c r="M561" s="31"/>
      <c r="N561" s="103"/>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55"/>
    </row>
    <row r="562" spans="1:43" s="97" customFormat="1" ht="22.5">
      <c r="A562" s="56" t="s">
        <v>85</v>
      </c>
      <c r="B562" s="150" t="s">
        <v>89</v>
      </c>
      <c r="C562" s="151" t="s">
        <v>721</v>
      </c>
      <c r="D562" s="103" t="s">
        <v>30</v>
      </c>
      <c r="E562" s="151" t="s">
        <v>47</v>
      </c>
      <c r="F562" s="152" t="s">
        <v>495</v>
      </c>
      <c r="G562" s="152" t="s">
        <v>79</v>
      </c>
      <c r="H562" s="152" t="s">
        <v>495</v>
      </c>
      <c r="I562" s="152" t="s">
        <v>495</v>
      </c>
      <c r="J562" s="151" t="s">
        <v>72</v>
      </c>
      <c r="K562" s="31">
        <f t="shared" si="10"/>
        <v>37476</v>
      </c>
      <c r="L562" s="153">
        <v>37476</v>
      </c>
      <c r="M562" s="31"/>
      <c r="N562" s="103"/>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55"/>
    </row>
    <row r="563" spans="1:43" s="97" customFormat="1" ht="22.5">
      <c r="A563" s="56" t="s">
        <v>78</v>
      </c>
      <c r="B563" s="150" t="s">
        <v>159</v>
      </c>
      <c r="C563" s="151" t="s">
        <v>400</v>
      </c>
      <c r="D563" s="103" t="s">
        <v>30</v>
      </c>
      <c r="E563" s="151" t="s">
        <v>47</v>
      </c>
      <c r="F563" s="152" t="s">
        <v>495</v>
      </c>
      <c r="G563" s="152" t="s">
        <v>79</v>
      </c>
      <c r="H563" s="152" t="s">
        <v>495</v>
      </c>
      <c r="I563" s="152" t="s">
        <v>495</v>
      </c>
      <c r="J563" s="151" t="s">
        <v>72</v>
      </c>
      <c r="K563" s="31">
        <f t="shared" si="10"/>
        <v>192200</v>
      </c>
      <c r="L563" s="153">
        <v>192200</v>
      </c>
      <c r="M563" s="31"/>
      <c r="N563" s="103"/>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55"/>
    </row>
    <row r="564" spans="1:43" s="97" customFormat="1" ht="33.75">
      <c r="A564" s="56" t="s">
        <v>78</v>
      </c>
      <c r="B564" s="150" t="s">
        <v>401</v>
      </c>
      <c r="C564" s="151" t="s">
        <v>402</v>
      </c>
      <c r="D564" s="103" t="s">
        <v>30</v>
      </c>
      <c r="E564" s="151" t="s">
        <v>71</v>
      </c>
      <c r="F564" s="152" t="s">
        <v>495</v>
      </c>
      <c r="G564" s="152" t="s">
        <v>495</v>
      </c>
      <c r="H564" s="152" t="s">
        <v>495</v>
      </c>
      <c r="I564" s="152" t="s">
        <v>495</v>
      </c>
      <c r="J564" s="151" t="s">
        <v>72</v>
      </c>
      <c r="K564" s="31">
        <f t="shared" si="10"/>
        <v>1300000</v>
      </c>
      <c r="L564" s="153">
        <v>1300000</v>
      </c>
      <c r="M564" s="31"/>
      <c r="N564" s="103"/>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55"/>
    </row>
    <row r="565" spans="1:43" s="97" customFormat="1" ht="45">
      <c r="A565" s="56" t="s">
        <v>78</v>
      </c>
      <c r="B565" s="150" t="s">
        <v>403</v>
      </c>
      <c r="C565" s="151" t="s">
        <v>402</v>
      </c>
      <c r="D565" s="103" t="s">
        <v>30</v>
      </c>
      <c r="E565" s="151" t="s">
        <v>71</v>
      </c>
      <c r="F565" s="152" t="s">
        <v>495</v>
      </c>
      <c r="G565" s="152" t="s">
        <v>495</v>
      </c>
      <c r="H565" s="152" t="s">
        <v>495</v>
      </c>
      <c r="I565" s="152" t="s">
        <v>495</v>
      </c>
      <c r="J565" s="151" t="s">
        <v>72</v>
      </c>
      <c r="K565" s="31">
        <f t="shared" si="10"/>
        <v>2840000</v>
      </c>
      <c r="L565" s="153">
        <v>2840000</v>
      </c>
      <c r="M565" s="31"/>
      <c r="N565" s="103"/>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55"/>
    </row>
    <row r="566" spans="1:43" s="97" customFormat="1" ht="33.75">
      <c r="A566" s="56" t="s">
        <v>78</v>
      </c>
      <c r="B566" s="150" t="s">
        <v>404</v>
      </c>
      <c r="C566" s="151" t="s">
        <v>402</v>
      </c>
      <c r="D566" s="103" t="s">
        <v>30</v>
      </c>
      <c r="E566" s="151" t="s">
        <v>47</v>
      </c>
      <c r="F566" s="152" t="s">
        <v>495</v>
      </c>
      <c r="G566" s="152" t="s">
        <v>79</v>
      </c>
      <c r="H566" s="152" t="s">
        <v>495</v>
      </c>
      <c r="I566" s="152" t="s">
        <v>495</v>
      </c>
      <c r="J566" s="151" t="s">
        <v>72</v>
      </c>
      <c r="K566" s="31">
        <f t="shared" si="10"/>
        <v>700000</v>
      </c>
      <c r="L566" s="153">
        <v>700000</v>
      </c>
      <c r="M566" s="31"/>
      <c r="N566" s="103"/>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55"/>
    </row>
    <row r="567" spans="1:43" s="97" customFormat="1" ht="33.75">
      <c r="A567" s="56" t="s">
        <v>78</v>
      </c>
      <c r="B567" s="150" t="s">
        <v>722</v>
      </c>
      <c r="C567" s="151" t="s">
        <v>405</v>
      </c>
      <c r="D567" s="103" t="s">
        <v>30</v>
      </c>
      <c r="E567" s="151" t="s">
        <v>47</v>
      </c>
      <c r="F567" s="152" t="s">
        <v>495</v>
      </c>
      <c r="G567" s="152" t="s">
        <v>79</v>
      </c>
      <c r="H567" s="152" t="s">
        <v>495</v>
      </c>
      <c r="I567" s="152" t="s">
        <v>495</v>
      </c>
      <c r="J567" s="151" t="s">
        <v>72</v>
      </c>
      <c r="K567" s="31">
        <f t="shared" si="10"/>
        <v>10500</v>
      </c>
      <c r="L567" s="153">
        <v>10500</v>
      </c>
      <c r="M567" s="31"/>
      <c r="N567" s="103"/>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55"/>
    </row>
    <row r="568" spans="1:43" s="97" customFormat="1" ht="33.75">
      <c r="A568" s="56" t="s">
        <v>78</v>
      </c>
      <c r="B568" s="150" t="s">
        <v>723</v>
      </c>
      <c r="C568" s="151" t="s">
        <v>405</v>
      </c>
      <c r="D568" s="103" t="s">
        <v>30</v>
      </c>
      <c r="E568" s="151" t="s">
        <v>47</v>
      </c>
      <c r="F568" s="152" t="s">
        <v>495</v>
      </c>
      <c r="G568" s="152" t="s">
        <v>79</v>
      </c>
      <c r="H568" s="152" t="s">
        <v>495</v>
      </c>
      <c r="I568" s="152" t="s">
        <v>495</v>
      </c>
      <c r="J568" s="151" t="s">
        <v>72</v>
      </c>
      <c r="K568" s="31">
        <f t="shared" si="10"/>
        <v>14985</v>
      </c>
      <c r="L568" s="153">
        <v>14985</v>
      </c>
      <c r="M568" s="31"/>
      <c r="N568" s="103"/>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55"/>
    </row>
    <row r="569" spans="1:43" s="97" customFormat="1" ht="33.75">
      <c r="A569" s="56" t="s">
        <v>78</v>
      </c>
      <c r="B569" s="150" t="s">
        <v>724</v>
      </c>
      <c r="C569" s="151" t="s">
        <v>405</v>
      </c>
      <c r="D569" s="103" t="s">
        <v>30</v>
      </c>
      <c r="E569" s="151" t="s">
        <v>47</v>
      </c>
      <c r="F569" s="152" t="s">
        <v>495</v>
      </c>
      <c r="G569" s="152" t="s">
        <v>79</v>
      </c>
      <c r="H569" s="152" t="s">
        <v>495</v>
      </c>
      <c r="I569" s="152" t="s">
        <v>495</v>
      </c>
      <c r="J569" s="151" t="s">
        <v>72</v>
      </c>
      <c r="K569" s="31">
        <f t="shared" si="10"/>
        <v>27500</v>
      </c>
      <c r="L569" s="153">
        <v>27500</v>
      </c>
      <c r="M569" s="31"/>
      <c r="N569" s="103"/>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55"/>
    </row>
    <row r="570" spans="1:43" s="97" customFormat="1" ht="33.75">
      <c r="A570" s="56" t="s">
        <v>78</v>
      </c>
      <c r="B570" s="150" t="s">
        <v>725</v>
      </c>
      <c r="C570" s="151" t="s">
        <v>405</v>
      </c>
      <c r="D570" s="103" t="s">
        <v>30</v>
      </c>
      <c r="E570" s="151" t="s">
        <v>47</v>
      </c>
      <c r="F570" s="152" t="s">
        <v>495</v>
      </c>
      <c r="G570" s="152" t="s">
        <v>79</v>
      </c>
      <c r="H570" s="152" t="s">
        <v>495</v>
      </c>
      <c r="I570" s="152" t="s">
        <v>495</v>
      </c>
      <c r="J570" s="151" t="s">
        <v>72</v>
      </c>
      <c r="K570" s="31">
        <f t="shared" si="10"/>
        <v>15000</v>
      </c>
      <c r="L570" s="153">
        <v>15000</v>
      </c>
      <c r="M570" s="31"/>
      <c r="N570" s="103"/>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55"/>
    </row>
    <row r="571" spans="1:43" s="97" customFormat="1" ht="33.75">
      <c r="A571" s="56" t="s">
        <v>78</v>
      </c>
      <c r="B571" s="150" t="s">
        <v>726</v>
      </c>
      <c r="C571" s="151" t="s">
        <v>405</v>
      </c>
      <c r="D571" s="103" t="s">
        <v>30</v>
      </c>
      <c r="E571" s="151" t="s">
        <v>47</v>
      </c>
      <c r="F571" s="152" t="s">
        <v>495</v>
      </c>
      <c r="G571" s="152" t="s">
        <v>79</v>
      </c>
      <c r="H571" s="152" t="s">
        <v>495</v>
      </c>
      <c r="I571" s="152" t="s">
        <v>495</v>
      </c>
      <c r="J571" s="151" t="s">
        <v>72</v>
      </c>
      <c r="K571" s="31">
        <f t="shared" si="10"/>
        <v>12825</v>
      </c>
      <c r="L571" s="153">
        <v>12825</v>
      </c>
      <c r="M571" s="31"/>
      <c r="N571" s="103"/>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55"/>
    </row>
    <row r="572" spans="1:43" s="97" customFormat="1" ht="45">
      <c r="A572" s="56" t="s">
        <v>78</v>
      </c>
      <c r="B572" s="150" t="s">
        <v>727</v>
      </c>
      <c r="C572" s="151" t="s">
        <v>405</v>
      </c>
      <c r="D572" s="103" t="s">
        <v>30</v>
      </c>
      <c r="E572" s="151" t="s">
        <v>47</v>
      </c>
      <c r="F572" s="152" t="s">
        <v>495</v>
      </c>
      <c r="G572" s="152" t="s">
        <v>79</v>
      </c>
      <c r="H572" s="152" t="s">
        <v>495</v>
      </c>
      <c r="I572" s="152" t="s">
        <v>495</v>
      </c>
      <c r="J572" s="151" t="s">
        <v>72</v>
      </c>
      <c r="K572" s="31">
        <f t="shared" si="10"/>
        <v>28500</v>
      </c>
      <c r="L572" s="153">
        <v>28500</v>
      </c>
      <c r="M572" s="31"/>
      <c r="N572" s="103"/>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55"/>
    </row>
    <row r="573" spans="1:43" s="97" customFormat="1" ht="33.75">
      <c r="A573" s="56" t="s">
        <v>78</v>
      </c>
      <c r="B573" s="150" t="s">
        <v>728</v>
      </c>
      <c r="C573" s="151" t="s">
        <v>405</v>
      </c>
      <c r="D573" s="103" t="s">
        <v>30</v>
      </c>
      <c r="E573" s="151" t="s">
        <v>47</v>
      </c>
      <c r="F573" s="152" t="s">
        <v>495</v>
      </c>
      <c r="G573" s="152" t="s">
        <v>79</v>
      </c>
      <c r="H573" s="152" t="s">
        <v>495</v>
      </c>
      <c r="I573" s="152" t="s">
        <v>495</v>
      </c>
      <c r="J573" s="151" t="s">
        <v>72</v>
      </c>
      <c r="K573" s="31">
        <f t="shared" si="10"/>
        <v>42500</v>
      </c>
      <c r="L573" s="153">
        <v>42500</v>
      </c>
      <c r="M573" s="31"/>
      <c r="N573" s="103"/>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55"/>
    </row>
    <row r="574" spans="1:43" s="97" customFormat="1" ht="33.75">
      <c r="A574" s="56" t="s">
        <v>78</v>
      </c>
      <c r="B574" s="150" t="s">
        <v>729</v>
      </c>
      <c r="C574" s="151" t="s">
        <v>405</v>
      </c>
      <c r="D574" s="103" t="s">
        <v>30</v>
      </c>
      <c r="E574" s="151" t="s">
        <v>47</v>
      </c>
      <c r="F574" s="152" t="s">
        <v>495</v>
      </c>
      <c r="G574" s="152" t="s">
        <v>79</v>
      </c>
      <c r="H574" s="152" t="s">
        <v>495</v>
      </c>
      <c r="I574" s="152" t="s">
        <v>495</v>
      </c>
      <c r="J574" s="151" t="s">
        <v>72</v>
      </c>
      <c r="K574" s="31">
        <f t="shared" si="10"/>
        <v>24420</v>
      </c>
      <c r="L574" s="153">
        <v>24420</v>
      </c>
      <c r="M574" s="31"/>
      <c r="N574" s="103"/>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55"/>
    </row>
    <row r="575" spans="1:43" s="97" customFormat="1" ht="33.75">
      <c r="A575" s="56" t="s">
        <v>78</v>
      </c>
      <c r="B575" s="150" t="s">
        <v>730</v>
      </c>
      <c r="C575" s="151" t="s">
        <v>405</v>
      </c>
      <c r="D575" s="103" t="s">
        <v>30</v>
      </c>
      <c r="E575" s="151" t="s">
        <v>47</v>
      </c>
      <c r="F575" s="152" t="s">
        <v>495</v>
      </c>
      <c r="G575" s="152" t="s">
        <v>79</v>
      </c>
      <c r="H575" s="152" t="s">
        <v>495</v>
      </c>
      <c r="I575" s="152" t="s">
        <v>495</v>
      </c>
      <c r="J575" s="151" t="s">
        <v>72</v>
      </c>
      <c r="K575" s="31">
        <f t="shared" si="10"/>
        <v>22200</v>
      </c>
      <c r="L575" s="153">
        <v>22200</v>
      </c>
      <c r="M575" s="31"/>
      <c r="N575" s="103"/>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55"/>
    </row>
    <row r="576" spans="1:43" s="97" customFormat="1" ht="33.75">
      <c r="A576" s="56" t="s">
        <v>78</v>
      </c>
      <c r="B576" s="150" t="s">
        <v>731</v>
      </c>
      <c r="C576" s="151" t="s">
        <v>405</v>
      </c>
      <c r="D576" s="103" t="s">
        <v>30</v>
      </c>
      <c r="E576" s="151" t="s">
        <v>47</v>
      </c>
      <c r="F576" s="152" t="s">
        <v>495</v>
      </c>
      <c r="G576" s="152" t="s">
        <v>79</v>
      </c>
      <c r="H576" s="152" t="s">
        <v>495</v>
      </c>
      <c r="I576" s="152" t="s">
        <v>495</v>
      </c>
      <c r="J576" s="151" t="s">
        <v>72</v>
      </c>
      <c r="K576" s="31">
        <f t="shared" si="10"/>
        <v>35150</v>
      </c>
      <c r="L576" s="153">
        <v>35150</v>
      </c>
      <c r="M576" s="31"/>
      <c r="N576" s="103"/>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55"/>
    </row>
    <row r="577" spans="1:43" s="97" customFormat="1" ht="22.5">
      <c r="A577" s="56" t="s">
        <v>78</v>
      </c>
      <c r="B577" s="150" t="s">
        <v>732</v>
      </c>
      <c r="C577" s="151" t="s">
        <v>405</v>
      </c>
      <c r="D577" s="103" t="s">
        <v>30</v>
      </c>
      <c r="E577" s="151" t="s">
        <v>47</v>
      </c>
      <c r="F577" s="152" t="s">
        <v>495</v>
      </c>
      <c r="G577" s="152" t="s">
        <v>79</v>
      </c>
      <c r="H577" s="152" t="s">
        <v>495</v>
      </c>
      <c r="I577" s="152" t="s">
        <v>495</v>
      </c>
      <c r="J577" s="151" t="s">
        <v>72</v>
      </c>
      <c r="K577" s="31">
        <f t="shared" si="10"/>
        <v>29600</v>
      </c>
      <c r="L577" s="153">
        <v>29600</v>
      </c>
      <c r="M577" s="31"/>
      <c r="N577" s="103"/>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55"/>
    </row>
    <row r="578" spans="1:43" s="97" customFormat="1" ht="45">
      <c r="A578" s="56" t="s">
        <v>78</v>
      </c>
      <c r="B578" s="150" t="s">
        <v>733</v>
      </c>
      <c r="C578" s="151" t="s">
        <v>405</v>
      </c>
      <c r="D578" s="103" t="s">
        <v>30</v>
      </c>
      <c r="E578" s="151" t="s">
        <v>47</v>
      </c>
      <c r="F578" s="152" t="s">
        <v>495</v>
      </c>
      <c r="G578" s="152" t="s">
        <v>79</v>
      </c>
      <c r="H578" s="152" t="s">
        <v>495</v>
      </c>
      <c r="I578" s="152" t="s">
        <v>495</v>
      </c>
      <c r="J578" s="151" t="s">
        <v>72</v>
      </c>
      <c r="K578" s="31">
        <f t="shared" si="10"/>
        <v>21460</v>
      </c>
      <c r="L578" s="153">
        <v>21460</v>
      </c>
      <c r="M578" s="31"/>
      <c r="N578" s="103"/>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55"/>
    </row>
    <row r="579" spans="1:43" s="97" customFormat="1" ht="33.75">
      <c r="A579" s="56" t="s">
        <v>78</v>
      </c>
      <c r="B579" s="150" t="s">
        <v>734</v>
      </c>
      <c r="C579" s="151" t="s">
        <v>405</v>
      </c>
      <c r="D579" s="103" t="s">
        <v>30</v>
      </c>
      <c r="E579" s="151" t="s">
        <v>47</v>
      </c>
      <c r="F579" s="152" t="s">
        <v>495</v>
      </c>
      <c r="G579" s="152" t="s">
        <v>79</v>
      </c>
      <c r="H579" s="152" t="s">
        <v>495</v>
      </c>
      <c r="I579" s="152" t="s">
        <v>495</v>
      </c>
      <c r="J579" s="151" t="s">
        <v>72</v>
      </c>
      <c r="K579" s="31">
        <f t="shared" si="10"/>
        <v>88800</v>
      </c>
      <c r="L579" s="153">
        <v>88800</v>
      </c>
      <c r="M579" s="31"/>
      <c r="N579" s="103"/>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55"/>
    </row>
    <row r="580" spans="1:43" s="97" customFormat="1" ht="22.5">
      <c r="A580" s="56" t="s">
        <v>78</v>
      </c>
      <c r="B580" s="150" t="s">
        <v>735</v>
      </c>
      <c r="C580" s="151" t="s">
        <v>405</v>
      </c>
      <c r="D580" s="103" t="s">
        <v>30</v>
      </c>
      <c r="E580" s="151" t="s">
        <v>47</v>
      </c>
      <c r="F580" s="152" t="s">
        <v>495</v>
      </c>
      <c r="G580" s="152" t="s">
        <v>79</v>
      </c>
      <c r="H580" s="152" t="s">
        <v>495</v>
      </c>
      <c r="I580" s="152" t="s">
        <v>495</v>
      </c>
      <c r="J580" s="151" t="s">
        <v>72</v>
      </c>
      <c r="K580" s="31">
        <f t="shared" si="10"/>
        <v>74000</v>
      </c>
      <c r="L580" s="153">
        <v>74000</v>
      </c>
      <c r="M580" s="31"/>
      <c r="N580" s="103"/>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55"/>
    </row>
    <row r="581" spans="1:43" s="97" customFormat="1" ht="22.5">
      <c r="A581" s="56" t="s">
        <v>80</v>
      </c>
      <c r="B581" s="150" t="s">
        <v>81</v>
      </c>
      <c r="C581" s="151" t="s">
        <v>405</v>
      </c>
      <c r="D581" s="103" t="s">
        <v>30</v>
      </c>
      <c r="E581" s="151" t="s">
        <v>82</v>
      </c>
      <c r="F581" s="152" t="s">
        <v>495</v>
      </c>
      <c r="G581" s="152" t="s">
        <v>79</v>
      </c>
      <c r="H581" s="152" t="s">
        <v>495</v>
      </c>
      <c r="I581" s="152" t="s">
        <v>495</v>
      </c>
      <c r="J581" s="151" t="s">
        <v>72</v>
      </c>
      <c r="K581" s="31">
        <f t="shared" si="10"/>
        <v>148193.4</v>
      </c>
      <c r="L581" s="153">
        <v>148193.4</v>
      </c>
      <c r="M581" s="31"/>
      <c r="N581" s="103"/>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55"/>
    </row>
    <row r="582" spans="1:43" s="97" customFormat="1" ht="22.5">
      <c r="A582" s="56" t="s">
        <v>83</v>
      </c>
      <c r="B582" s="150" t="s">
        <v>88</v>
      </c>
      <c r="C582" s="151" t="s">
        <v>405</v>
      </c>
      <c r="D582" s="103" t="s">
        <v>30</v>
      </c>
      <c r="E582" s="151" t="s">
        <v>47</v>
      </c>
      <c r="F582" s="152" t="s">
        <v>495</v>
      </c>
      <c r="G582" s="152" t="s">
        <v>79</v>
      </c>
      <c r="H582" s="152" t="s">
        <v>495</v>
      </c>
      <c r="I582" s="152" t="s">
        <v>495</v>
      </c>
      <c r="J582" s="151" t="s">
        <v>72</v>
      </c>
      <c r="K582" s="31">
        <f t="shared" si="10"/>
        <v>74325</v>
      </c>
      <c r="L582" s="153">
        <v>74325</v>
      </c>
      <c r="M582" s="31"/>
      <c r="N582" s="103"/>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55"/>
    </row>
    <row r="583" spans="1:43" s="97" customFormat="1" ht="22.5">
      <c r="A583" s="56" t="s">
        <v>83</v>
      </c>
      <c r="B583" s="150" t="s">
        <v>102</v>
      </c>
      <c r="C583" s="151" t="s">
        <v>405</v>
      </c>
      <c r="D583" s="103" t="s">
        <v>30</v>
      </c>
      <c r="E583" s="151" t="s">
        <v>47</v>
      </c>
      <c r="F583" s="152" t="s">
        <v>495</v>
      </c>
      <c r="G583" s="152" t="s">
        <v>79</v>
      </c>
      <c r="H583" s="152" t="s">
        <v>495</v>
      </c>
      <c r="I583" s="152" t="s">
        <v>495</v>
      </c>
      <c r="J583" s="151" t="s">
        <v>72</v>
      </c>
      <c r="K583" s="31">
        <f t="shared" si="10"/>
        <v>70000</v>
      </c>
      <c r="L583" s="153">
        <v>70000</v>
      </c>
      <c r="M583" s="31"/>
      <c r="N583" s="103"/>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55"/>
    </row>
    <row r="584" spans="1:43" s="97" customFormat="1" ht="22.5">
      <c r="A584" s="56" t="s">
        <v>85</v>
      </c>
      <c r="B584" s="150" t="s">
        <v>406</v>
      </c>
      <c r="C584" s="151" t="s">
        <v>405</v>
      </c>
      <c r="D584" s="103" t="s">
        <v>30</v>
      </c>
      <c r="E584" s="151" t="s">
        <v>47</v>
      </c>
      <c r="F584" s="152" t="s">
        <v>495</v>
      </c>
      <c r="G584" s="152" t="s">
        <v>79</v>
      </c>
      <c r="H584" s="152" t="s">
        <v>495</v>
      </c>
      <c r="I584" s="152" t="s">
        <v>495</v>
      </c>
      <c r="J584" s="151" t="s">
        <v>72</v>
      </c>
      <c r="K584" s="31">
        <f t="shared" si="10"/>
        <v>73200</v>
      </c>
      <c r="L584" s="153">
        <v>73200</v>
      </c>
      <c r="M584" s="31"/>
      <c r="N584" s="103"/>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55"/>
    </row>
    <row r="585" spans="1:43" s="97" customFormat="1" ht="33.75">
      <c r="A585" s="56" t="s">
        <v>85</v>
      </c>
      <c r="B585" s="150" t="s">
        <v>736</v>
      </c>
      <c r="C585" s="151" t="s">
        <v>405</v>
      </c>
      <c r="D585" s="103" t="s">
        <v>30</v>
      </c>
      <c r="E585" s="151" t="s">
        <v>47</v>
      </c>
      <c r="F585" s="152" t="s">
        <v>495</v>
      </c>
      <c r="G585" s="152" t="s">
        <v>79</v>
      </c>
      <c r="H585" s="152" t="s">
        <v>495</v>
      </c>
      <c r="I585" s="152" t="s">
        <v>495</v>
      </c>
      <c r="J585" s="151" t="s">
        <v>72</v>
      </c>
      <c r="K585" s="31">
        <f t="shared" si="10"/>
        <v>11840</v>
      </c>
      <c r="L585" s="153">
        <v>11840</v>
      </c>
      <c r="M585" s="31"/>
      <c r="N585" s="103"/>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55"/>
    </row>
    <row r="586" spans="1:43" s="97" customFormat="1" ht="22.5">
      <c r="A586" s="56" t="s">
        <v>85</v>
      </c>
      <c r="B586" s="150" t="s">
        <v>737</v>
      </c>
      <c r="C586" s="151" t="s">
        <v>405</v>
      </c>
      <c r="D586" s="103" t="s">
        <v>30</v>
      </c>
      <c r="E586" s="151" t="s">
        <v>47</v>
      </c>
      <c r="F586" s="152" t="s">
        <v>495</v>
      </c>
      <c r="G586" s="152" t="s">
        <v>79</v>
      </c>
      <c r="H586" s="152" t="s">
        <v>495</v>
      </c>
      <c r="I586" s="152" t="s">
        <v>495</v>
      </c>
      <c r="J586" s="151" t="s">
        <v>72</v>
      </c>
      <c r="K586" s="31">
        <f t="shared" si="10"/>
        <v>76600</v>
      </c>
      <c r="L586" s="153">
        <v>76600</v>
      </c>
      <c r="M586" s="31"/>
      <c r="N586" s="103"/>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55"/>
    </row>
    <row r="587" spans="1:43" s="97" customFormat="1" ht="22.5">
      <c r="A587" s="56" t="s">
        <v>85</v>
      </c>
      <c r="B587" s="150" t="s">
        <v>738</v>
      </c>
      <c r="C587" s="151" t="s">
        <v>405</v>
      </c>
      <c r="D587" s="103" t="s">
        <v>30</v>
      </c>
      <c r="E587" s="151" t="s">
        <v>47</v>
      </c>
      <c r="F587" s="152" t="s">
        <v>495</v>
      </c>
      <c r="G587" s="152" t="s">
        <v>79</v>
      </c>
      <c r="H587" s="152" t="s">
        <v>495</v>
      </c>
      <c r="I587" s="152" t="s">
        <v>495</v>
      </c>
      <c r="J587" s="151" t="s">
        <v>72</v>
      </c>
      <c r="K587" s="31">
        <f t="shared" si="10"/>
        <v>10750</v>
      </c>
      <c r="L587" s="153">
        <v>10750</v>
      </c>
      <c r="M587" s="31"/>
      <c r="N587" s="103"/>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55"/>
    </row>
    <row r="588" spans="1:43" s="97" customFormat="1" ht="22.5">
      <c r="A588" s="56" t="s">
        <v>85</v>
      </c>
      <c r="B588" s="150" t="s">
        <v>739</v>
      </c>
      <c r="C588" s="151" t="s">
        <v>405</v>
      </c>
      <c r="D588" s="103" t="s">
        <v>30</v>
      </c>
      <c r="E588" s="151" t="s">
        <v>47</v>
      </c>
      <c r="F588" s="152" t="s">
        <v>495</v>
      </c>
      <c r="G588" s="152" t="s">
        <v>79</v>
      </c>
      <c r="H588" s="152" t="s">
        <v>495</v>
      </c>
      <c r="I588" s="152" t="s">
        <v>495</v>
      </c>
      <c r="J588" s="151" t="s">
        <v>72</v>
      </c>
      <c r="K588" s="31">
        <f t="shared" si="10"/>
        <v>100000</v>
      </c>
      <c r="L588" s="153">
        <v>100000</v>
      </c>
      <c r="M588" s="31"/>
      <c r="N588" s="103"/>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55"/>
    </row>
    <row r="589" spans="1:43" s="97" customFormat="1" ht="22.5">
      <c r="A589" s="56" t="s">
        <v>740</v>
      </c>
      <c r="B589" s="150" t="s">
        <v>102</v>
      </c>
      <c r="C589" s="151" t="s">
        <v>408</v>
      </c>
      <c r="D589" s="103" t="s">
        <v>30</v>
      </c>
      <c r="E589" s="151" t="s">
        <v>47</v>
      </c>
      <c r="F589" s="152" t="s">
        <v>495</v>
      </c>
      <c r="G589" s="152" t="s">
        <v>79</v>
      </c>
      <c r="H589" s="152" t="s">
        <v>495</v>
      </c>
      <c r="I589" s="152" t="s">
        <v>495</v>
      </c>
      <c r="J589" s="151" t="s">
        <v>72</v>
      </c>
      <c r="K589" s="31">
        <f t="shared" si="10"/>
        <v>185000</v>
      </c>
      <c r="L589" s="153">
        <v>185000</v>
      </c>
      <c r="M589" s="31"/>
      <c r="N589" s="103"/>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55"/>
    </row>
    <row r="590" spans="1:43" s="97" customFormat="1" ht="33.75">
      <c r="A590" s="56" t="s">
        <v>78</v>
      </c>
      <c r="B590" s="150" t="s">
        <v>407</v>
      </c>
      <c r="C590" s="151" t="s">
        <v>741</v>
      </c>
      <c r="D590" s="103" t="s">
        <v>30</v>
      </c>
      <c r="E590" s="151" t="s">
        <v>47</v>
      </c>
      <c r="F590" s="152" t="s">
        <v>495</v>
      </c>
      <c r="G590" s="152" t="s">
        <v>79</v>
      </c>
      <c r="H590" s="152" t="s">
        <v>495</v>
      </c>
      <c r="I590" s="152" t="s">
        <v>495</v>
      </c>
      <c r="J590" s="151" t="s">
        <v>72</v>
      </c>
      <c r="K590" s="31">
        <f t="shared" si="10"/>
        <v>50000</v>
      </c>
      <c r="L590" s="153">
        <v>50000</v>
      </c>
      <c r="M590" s="31"/>
      <c r="N590" s="103"/>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55"/>
    </row>
    <row r="591" spans="1:43" s="97" customFormat="1" ht="33.75">
      <c r="A591" s="56" t="s">
        <v>78</v>
      </c>
      <c r="B591" s="150" t="s">
        <v>112</v>
      </c>
      <c r="C591" s="151" t="s">
        <v>409</v>
      </c>
      <c r="D591" s="103" t="s">
        <v>30</v>
      </c>
      <c r="E591" s="151" t="s">
        <v>47</v>
      </c>
      <c r="F591" s="152" t="s">
        <v>495</v>
      </c>
      <c r="G591" s="152" t="s">
        <v>79</v>
      </c>
      <c r="H591" s="152" t="s">
        <v>495</v>
      </c>
      <c r="I591" s="152" t="s">
        <v>495</v>
      </c>
      <c r="J591" s="151" t="s">
        <v>72</v>
      </c>
      <c r="K591" s="31">
        <f t="shared" si="10"/>
        <v>70000</v>
      </c>
      <c r="L591" s="153">
        <v>70000</v>
      </c>
      <c r="M591" s="31"/>
      <c r="N591" s="103"/>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55"/>
    </row>
    <row r="592" spans="1:43" s="97" customFormat="1" ht="45">
      <c r="A592" s="56" t="s">
        <v>78</v>
      </c>
      <c r="B592" s="150" t="s">
        <v>410</v>
      </c>
      <c r="C592" s="151" t="s">
        <v>411</v>
      </c>
      <c r="D592" s="103" t="s">
        <v>30</v>
      </c>
      <c r="E592" s="151" t="s">
        <v>47</v>
      </c>
      <c r="F592" s="152" t="s">
        <v>495</v>
      </c>
      <c r="G592" s="152" t="s">
        <v>79</v>
      </c>
      <c r="H592" s="152" t="s">
        <v>495</v>
      </c>
      <c r="I592" s="152" t="s">
        <v>495</v>
      </c>
      <c r="J592" s="151" t="s">
        <v>72</v>
      </c>
      <c r="K592" s="31">
        <f t="shared" si="10"/>
        <v>185000</v>
      </c>
      <c r="L592" s="153">
        <v>185000</v>
      </c>
      <c r="M592" s="31"/>
      <c r="N592" s="103"/>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55"/>
    </row>
    <row r="593" spans="1:43" s="97" customFormat="1" ht="33.75">
      <c r="A593" s="56" t="s">
        <v>78</v>
      </c>
      <c r="B593" s="150" t="s">
        <v>412</v>
      </c>
      <c r="C593" s="151" t="s">
        <v>413</v>
      </c>
      <c r="D593" s="103" t="s">
        <v>30</v>
      </c>
      <c r="E593" s="151" t="s">
        <v>47</v>
      </c>
      <c r="F593" s="152" t="s">
        <v>495</v>
      </c>
      <c r="G593" s="152" t="s">
        <v>79</v>
      </c>
      <c r="H593" s="152" t="s">
        <v>495</v>
      </c>
      <c r="I593" s="152" t="s">
        <v>495</v>
      </c>
      <c r="J593" s="151" t="s">
        <v>72</v>
      </c>
      <c r="K593" s="31">
        <f t="shared" si="10"/>
        <v>74000</v>
      </c>
      <c r="L593" s="153">
        <v>74000</v>
      </c>
      <c r="M593" s="31"/>
      <c r="N593" s="103"/>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55"/>
    </row>
    <row r="594" spans="1:43" s="97" customFormat="1" ht="22.5">
      <c r="A594" s="56" t="s">
        <v>83</v>
      </c>
      <c r="B594" s="150" t="s">
        <v>89</v>
      </c>
      <c r="C594" s="151" t="s">
        <v>413</v>
      </c>
      <c r="D594" s="103" t="s">
        <v>30</v>
      </c>
      <c r="E594" s="151" t="s">
        <v>47</v>
      </c>
      <c r="F594" s="152" t="s">
        <v>495</v>
      </c>
      <c r="G594" s="152" t="s">
        <v>79</v>
      </c>
      <c r="H594" s="152" t="s">
        <v>495</v>
      </c>
      <c r="I594" s="152" t="s">
        <v>495</v>
      </c>
      <c r="J594" s="151" t="s">
        <v>72</v>
      </c>
      <c r="K594" s="31">
        <f t="shared" si="10"/>
        <v>30000</v>
      </c>
      <c r="L594" s="153">
        <v>30000</v>
      </c>
      <c r="M594" s="31"/>
      <c r="N594" s="103"/>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55"/>
    </row>
    <row r="595" spans="1:43" s="97" customFormat="1" ht="14.25">
      <c r="A595" s="56" t="s">
        <v>103</v>
      </c>
      <c r="B595" s="150" t="s">
        <v>104</v>
      </c>
      <c r="C595" s="151" t="s">
        <v>414</v>
      </c>
      <c r="D595" s="103" t="s">
        <v>30</v>
      </c>
      <c r="E595" s="151" t="s">
        <v>71</v>
      </c>
      <c r="F595" s="152" t="s">
        <v>495</v>
      </c>
      <c r="G595" s="152" t="s">
        <v>495</v>
      </c>
      <c r="H595" s="152" t="s">
        <v>495</v>
      </c>
      <c r="I595" s="152" t="s">
        <v>495</v>
      </c>
      <c r="J595" s="151" t="s">
        <v>72</v>
      </c>
      <c r="K595" s="31">
        <f t="shared" si="10"/>
        <v>1245000</v>
      </c>
      <c r="L595" s="153">
        <v>1245000</v>
      </c>
      <c r="M595" s="31"/>
      <c r="N595" s="103"/>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55"/>
    </row>
    <row r="596" spans="1:43" s="97" customFormat="1" ht="22.5">
      <c r="A596" s="56" t="s">
        <v>415</v>
      </c>
      <c r="B596" s="150" t="s">
        <v>416</v>
      </c>
      <c r="C596" s="151" t="s">
        <v>414</v>
      </c>
      <c r="D596" s="103" t="s">
        <v>30</v>
      </c>
      <c r="E596" s="151" t="s">
        <v>71</v>
      </c>
      <c r="F596" s="152" t="s">
        <v>495</v>
      </c>
      <c r="G596" s="152" t="s">
        <v>495</v>
      </c>
      <c r="H596" s="152" t="s">
        <v>495</v>
      </c>
      <c r="I596" s="152" t="s">
        <v>495</v>
      </c>
      <c r="J596" s="151" t="s">
        <v>72</v>
      </c>
      <c r="K596" s="31">
        <f t="shared" ref="K596:K658" si="11">SUBTOTAL(9,L596:M596)</f>
        <v>2584977</v>
      </c>
      <c r="L596" s="153">
        <v>2584977</v>
      </c>
      <c r="M596" s="31"/>
      <c r="N596" s="103"/>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55"/>
    </row>
    <row r="597" spans="1:43" s="97" customFormat="1" ht="22.5">
      <c r="A597" s="56" t="s">
        <v>83</v>
      </c>
      <c r="B597" s="150" t="s">
        <v>84</v>
      </c>
      <c r="C597" s="151" t="s">
        <v>414</v>
      </c>
      <c r="D597" s="103" t="s">
        <v>30</v>
      </c>
      <c r="E597" s="151" t="s">
        <v>47</v>
      </c>
      <c r="F597" s="152" t="s">
        <v>495</v>
      </c>
      <c r="G597" s="152" t="s">
        <v>79</v>
      </c>
      <c r="H597" s="152" t="s">
        <v>495</v>
      </c>
      <c r="I597" s="152" t="s">
        <v>495</v>
      </c>
      <c r="J597" s="151" t="s">
        <v>72</v>
      </c>
      <c r="K597" s="31">
        <f t="shared" si="11"/>
        <v>137000</v>
      </c>
      <c r="L597" s="153">
        <v>137000</v>
      </c>
      <c r="M597" s="31"/>
      <c r="N597" s="103"/>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55"/>
    </row>
    <row r="598" spans="1:43" s="97" customFormat="1" ht="22.5">
      <c r="A598" s="56" t="s">
        <v>83</v>
      </c>
      <c r="B598" s="150" t="s">
        <v>88</v>
      </c>
      <c r="C598" s="151" t="s">
        <v>414</v>
      </c>
      <c r="D598" s="103" t="s">
        <v>30</v>
      </c>
      <c r="E598" s="151" t="s">
        <v>47</v>
      </c>
      <c r="F598" s="152" t="s">
        <v>495</v>
      </c>
      <c r="G598" s="152" t="s">
        <v>79</v>
      </c>
      <c r="H598" s="152" t="s">
        <v>495</v>
      </c>
      <c r="I598" s="152" t="s">
        <v>495</v>
      </c>
      <c r="J598" s="151" t="s">
        <v>72</v>
      </c>
      <c r="K598" s="31">
        <f t="shared" si="11"/>
        <v>36000</v>
      </c>
      <c r="L598" s="153">
        <v>36000</v>
      </c>
      <c r="M598" s="31"/>
      <c r="N598" s="103"/>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55"/>
    </row>
    <row r="599" spans="1:43" s="97" customFormat="1" ht="22.5">
      <c r="A599" s="56" t="s">
        <v>80</v>
      </c>
      <c r="B599" s="150" t="s">
        <v>89</v>
      </c>
      <c r="C599" s="151" t="s">
        <v>417</v>
      </c>
      <c r="D599" s="103" t="s">
        <v>30</v>
      </c>
      <c r="E599" s="151" t="s">
        <v>47</v>
      </c>
      <c r="F599" s="152" t="s">
        <v>495</v>
      </c>
      <c r="G599" s="152" t="s">
        <v>79</v>
      </c>
      <c r="H599" s="152" t="s">
        <v>495</v>
      </c>
      <c r="I599" s="152" t="s">
        <v>495</v>
      </c>
      <c r="J599" s="151" t="s">
        <v>72</v>
      </c>
      <c r="K599" s="31">
        <f t="shared" si="11"/>
        <v>70000</v>
      </c>
      <c r="L599" s="153">
        <v>70000</v>
      </c>
      <c r="M599" s="31"/>
      <c r="N599" s="103"/>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55"/>
    </row>
    <row r="600" spans="1:43" s="97" customFormat="1" ht="22.5">
      <c r="A600" s="56" t="s">
        <v>85</v>
      </c>
      <c r="B600" s="150" t="s">
        <v>313</v>
      </c>
      <c r="C600" s="151" t="s">
        <v>417</v>
      </c>
      <c r="D600" s="103" t="s">
        <v>30</v>
      </c>
      <c r="E600" s="151" t="s">
        <v>47</v>
      </c>
      <c r="F600" s="152" t="s">
        <v>495</v>
      </c>
      <c r="G600" s="152" t="s">
        <v>79</v>
      </c>
      <c r="H600" s="152" t="s">
        <v>495</v>
      </c>
      <c r="I600" s="152" t="s">
        <v>495</v>
      </c>
      <c r="J600" s="151" t="s">
        <v>72</v>
      </c>
      <c r="K600" s="31">
        <f t="shared" si="11"/>
        <v>90650</v>
      </c>
      <c r="L600" s="153">
        <v>90650</v>
      </c>
      <c r="M600" s="31"/>
      <c r="N600" s="103"/>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55"/>
    </row>
    <row r="601" spans="1:43" s="97" customFormat="1" ht="33.75">
      <c r="A601" s="56" t="s">
        <v>358</v>
      </c>
      <c r="B601" s="150" t="s">
        <v>418</v>
      </c>
      <c r="C601" s="151" t="s">
        <v>419</v>
      </c>
      <c r="D601" s="103" t="s">
        <v>30</v>
      </c>
      <c r="E601" s="151" t="s">
        <v>47</v>
      </c>
      <c r="F601" s="152" t="s">
        <v>495</v>
      </c>
      <c r="G601" s="152" t="s">
        <v>79</v>
      </c>
      <c r="H601" s="152" t="s">
        <v>495</v>
      </c>
      <c r="I601" s="152" t="s">
        <v>495</v>
      </c>
      <c r="J601" s="151" t="s">
        <v>72</v>
      </c>
      <c r="K601" s="31">
        <f t="shared" si="11"/>
        <v>259000</v>
      </c>
      <c r="L601" s="153">
        <v>259000</v>
      </c>
      <c r="M601" s="31"/>
      <c r="N601" s="103"/>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55"/>
    </row>
    <row r="602" spans="1:43" s="97" customFormat="1" ht="22.5">
      <c r="A602" s="56" t="s">
        <v>358</v>
      </c>
      <c r="B602" s="150" t="s">
        <v>420</v>
      </c>
      <c r="C602" s="151" t="s">
        <v>419</v>
      </c>
      <c r="D602" s="103" t="s">
        <v>30</v>
      </c>
      <c r="E602" s="151" t="s">
        <v>47</v>
      </c>
      <c r="F602" s="152" t="s">
        <v>495</v>
      </c>
      <c r="G602" s="152" t="s">
        <v>79</v>
      </c>
      <c r="H602" s="152" t="s">
        <v>495</v>
      </c>
      <c r="I602" s="152" t="s">
        <v>495</v>
      </c>
      <c r="J602" s="151" t="s">
        <v>72</v>
      </c>
      <c r="K602" s="31">
        <f t="shared" si="11"/>
        <v>375000</v>
      </c>
      <c r="L602" s="153">
        <v>375000</v>
      </c>
      <c r="M602" s="31"/>
      <c r="N602" s="103"/>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55"/>
    </row>
    <row r="603" spans="1:43" s="97" customFormat="1" ht="22.5">
      <c r="A603" s="56" t="s">
        <v>83</v>
      </c>
      <c r="B603" s="150" t="s">
        <v>89</v>
      </c>
      <c r="C603" s="151" t="s">
        <v>419</v>
      </c>
      <c r="D603" s="103" t="s">
        <v>30</v>
      </c>
      <c r="E603" s="151" t="s">
        <v>47</v>
      </c>
      <c r="F603" s="152" t="s">
        <v>495</v>
      </c>
      <c r="G603" s="152" t="s">
        <v>79</v>
      </c>
      <c r="H603" s="152" t="s">
        <v>495</v>
      </c>
      <c r="I603" s="152" t="s">
        <v>495</v>
      </c>
      <c r="J603" s="151" t="s">
        <v>72</v>
      </c>
      <c r="K603" s="31">
        <f t="shared" si="11"/>
        <v>39000</v>
      </c>
      <c r="L603" s="153">
        <v>39000</v>
      </c>
      <c r="M603" s="31"/>
      <c r="N603" s="103"/>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55"/>
    </row>
    <row r="604" spans="1:43" s="97" customFormat="1" ht="33.75">
      <c r="A604" s="56" t="s">
        <v>358</v>
      </c>
      <c r="B604" s="150" t="s">
        <v>742</v>
      </c>
      <c r="C604" s="151" t="s">
        <v>419</v>
      </c>
      <c r="D604" s="103" t="s">
        <v>30</v>
      </c>
      <c r="E604" s="151" t="s">
        <v>47</v>
      </c>
      <c r="F604" s="152" t="s">
        <v>495</v>
      </c>
      <c r="G604" s="152" t="s">
        <v>79</v>
      </c>
      <c r="H604" s="152" t="s">
        <v>495</v>
      </c>
      <c r="I604" s="152" t="s">
        <v>495</v>
      </c>
      <c r="J604" s="151" t="s">
        <v>72</v>
      </c>
      <c r="K604" s="31">
        <f t="shared" si="11"/>
        <v>118400</v>
      </c>
      <c r="L604" s="153">
        <v>118400</v>
      </c>
      <c r="M604" s="31"/>
      <c r="N604" s="103"/>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55"/>
    </row>
    <row r="605" spans="1:43" s="97" customFormat="1" ht="33.75">
      <c r="A605" s="56" t="s">
        <v>358</v>
      </c>
      <c r="B605" s="150" t="s">
        <v>421</v>
      </c>
      <c r="C605" s="151" t="s">
        <v>419</v>
      </c>
      <c r="D605" s="103" t="s">
        <v>30</v>
      </c>
      <c r="E605" s="151" t="s">
        <v>47</v>
      </c>
      <c r="F605" s="152" t="s">
        <v>495</v>
      </c>
      <c r="G605" s="152" t="s">
        <v>79</v>
      </c>
      <c r="H605" s="152" t="s">
        <v>495</v>
      </c>
      <c r="I605" s="152" t="s">
        <v>495</v>
      </c>
      <c r="J605" s="151" t="s">
        <v>72</v>
      </c>
      <c r="K605" s="31">
        <f t="shared" si="11"/>
        <v>111000</v>
      </c>
      <c r="L605" s="153">
        <v>111000</v>
      </c>
      <c r="M605" s="31"/>
      <c r="N605" s="103"/>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55"/>
    </row>
    <row r="606" spans="1:43" s="97" customFormat="1" ht="22.5">
      <c r="A606" s="56" t="s">
        <v>80</v>
      </c>
      <c r="B606" s="150" t="s">
        <v>422</v>
      </c>
      <c r="C606" s="151" t="s">
        <v>419</v>
      </c>
      <c r="D606" s="103" t="s">
        <v>30</v>
      </c>
      <c r="E606" s="151" t="s">
        <v>47</v>
      </c>
      <c r="F606" s="152" t="s">
        <v>495</v>
      </c>
      <c r="G606" s="152" t="s">
        <v>79</v>
      </c>
      <c r="H606" s="152" t="s">
        <v>495</v>
      </c>
      <c r="I606" s="152" t="s">
        <v>495</v>
      </c>
      <c r="J606" s="151" t="s">
        <v>72</v>
      </c>
      <c r="K606" s="31">
        <f t="shared" si="11"/>
        <v>37000</v>
      </c>
      <c r="L606" s="153">
        <v>37000</v>
      </c>
      <c r="M606" s="31"/>
      <c r="N606" s="103"/>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55"/>
    </row>
    <row r="607" spans="1:43" s="97" customFormat="1" ht="22.5">
      <c r="A607" s="56" t="s">
        <v>78</v>
      </c>
      <c r="B607" s="150" t="s">
        <v>313</v>
      </c>
      <c r="C607" s="151" t="s">
        <v>423</v>
      </c>
      <c r="D607" s="103" t="s">
        <v>30</v>
      </c>
      <c r="E607" s="151" t="s">
        <v>47</v>
      </c>
      <c r="F607" s="152" t="s">
        <v>495</v>
      </c>
      <c r="G607" s="152" t="s">
        <v>79</v>
      </c>
      <c r="H607" s="152" t="s">
        <v>495</v>
      </c>
      <c r="I607" s="152" t="s">
        <v>495</v>
      </c>
      <c r="J607" s="151" t="s">
        <v>72</v>
      </c>
      <c r="K607" s="31">
        <f t="shared" si="11"/>
        <v>194400</v>
      </c>
      <c r="L607" s="153">
        <v>194400</v>
      </c>
      <c r="M607" s="31"/>
      <c r="N607" s="103"/>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55"/>
    </row>
    <row r="608" spans="1:43" s="97" customFormat="1" ht="22.5">
      <c r="A608" s="56" t="s">
        <v>78</v>
      </c>
      <c r="B608" s="150" t="s">
        <v>424</v>
      </c>
      <c r="C608" s="151" t="s">
        <v>423</v>
      </c>
      <c r="D608" s="103" t="s">
        <v>30</v>
      </c>
      <c r="E608" s="151" t="s">
        <v>47</v>
      </c>
      <c r="F608" s="152" t="s">
        <v>495</v>
      </c>
      <c r="G608" s="152" t="s">
        <v>79</v>
      </c>
      <c r="H608" s="152" t="s">
        <v>495</v>
      </c>
      <c r="I608" s="152" t="s">
        <v>495</v>
      </c>
      <c r="J608" s="151" t="s">
        <v>72</v>
      </c>
      <c r="K608" s="31">
        <f t="shared" si="11"/>
        <v>6000</v>
      </c>
      <c r="L608" s="153">
        <v>6000</v>
      </c>
      <c r="M608" s="31"/>
      <c r="N608" s="103"/>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55"/>
    </row>
    <row r="609" spans="1:43" s="97" customFormat="1" ht="22.5">
      <c r="A609" s="56" t="s">
        <v>78</v>
      </c>
      <c r="B609" s="150" t="s">
        <v>743</v>
      </c>
      <c r="C609" s="151" t="s">
        <v>423</v>
      </c>
      <c r="D609" s="103" t="s">
        <v>30</v>
      </c>
      <c r="E609" s="151" t="s">
        <v>47</v>
      </c>
      <c r="F609" s="152" t="s">
        <v>495</v>
      </c>
      <c r="G609" s="152" t="s">
        <v>79</v>
      </c>
      <c r="H609" s="152" t="s">
        <v>495</v>
      </c>
      <c r="I609" s="152" t="s">
        <v>495</v>
      </c>
      <c r="J609" s="151" t="s">
        <v>72</v>
      </c>
      <c r="K609" s="31">
        <f t="shared" si="11"/>
        <v>30500</v>
      </c>
      <c r="L609" s="153">
        <v>30500</v>
      </c>
      <c r="M609" s="31"/>
      <c r="N609" s="103"/>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55"/>
    </row>
    <row r="610" spans="1:43" s="97" customFormat="1" ht="22.5">
      <c r="A610" s="56" t="s">
        <v>80</v>
      </c>
      <c r="B610" s="150" t="s">
        <v>81</v>
      </c>
      <c r="C610" s="151" t="s">
        <v>423</v>
      </c>
      <c r="D610" s="103" t="s">
        <v>30</v>
      </c>
      <c r="E610" s="151" t="s">
        <v>71</v>
      </c>
      <c r="F610" s="152" t="s">
        <v>495</v>
      </c>
      <c r="G610" s="152" t="s">
        <v>495</v>
      </c>
      <c r="H610" s="152" t="s">
        <v>495</v>
      </c>
      <c r="I610" s="152" t="s">
        <v>495</v>
      </c>
      <c r="J610" s="151" t="s">
        <v>72</v>
      </c>
      <c r="K610" s="31">
        <f t="shared" si="11"/>
        <v>1179336</v>
      </c>
      <c r="L610" s="153">
        <v>1179336</v>
      </c>
      <c r="M610" s="31"/>
      <c r="N610" s="103"/>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55"/>
    </row>
    <row r="611" spans="1:43" s="97" customFormat="1" ht="22.5">
      <c r="A611" s="56" t="s">
        <v>83</v>
      </c>
      <c r="B611" s="150" t="s">
        <v>89</v>
      </c>
      <c r="C611" s="151" t="s">
        <v>423</v>
      </c>
      <c r="D611" s="103" t="s">
        <v>30</v>
      </c>
      <c r="E611" s="151" t="s">
        <v>47</v>
      </c>
      <c r="F611" s="152" t="s">
        <v>495</v>
      </c>
      <c r="G611" s="152" t="s">
        <v>79</v>
      </c>
      <c r="H611" s="152" t="s">
        <v>495</v>
      </c>
      <c r="I611" s="152" t="s">
        <v>495</v>
      </c>
      <c r="J611" s="151" t="s">
        <v>72</v>
      </c>
      <c r="K611" s="31">
        <f t="shared" si="11"/>
        <v>22650</v>
      </c>
      <c r="L611" s="153">
        <v>22650</v>
      </c>
      <c r="M611" s="31"/>
      <c r="N611" s="103"/>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55"/>
    </row>
    <row r="612" spans="1:43" s="97" customFormat="1" ht="22.5">
      <c r="A612" s="56" t="s">
        <v>83</v>
      </c>
      <c r="B612" s="150" t="s">
        <v>102</v>
      </c>
      <c r="C612" s="151" t="s">
        <v>423</v>
      </c>
      <c r="D612" s="103" t="s">
        <v>30</v>
      </c>
      <c r="E612" s="151" t="s">
        <v>47</v>
      </c>
      <c r="F612" s="152" t="s">
        <v>495</v>
      </c>
      <c r="G612" s="152" t="s">
        <v>79</v>
      </c>
      <c r="H612" s="152" t="s">
        <v>495</v>
      </c>
      <c r="I612" s="152" t="s">
        <v>495</v>
      </c>
      <c r="J612" s="151" t="s">
        <v>72</v>
      </c>
      <c r="K612" s="31">
        <f t="shared" si="11"/>
        <v>100000</v>
      </c>
      <c r="L612" s="153">
        <v>100000</v>
      </c>
      <c r="M612" s="31"/>
      <c r="N612" s="103"/>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55"/>
    </row>
    <row r="613" spans="1:43" s="97" customFormat="1" ht="33.75">
      <c r="A613" s="56" t="s">
        <v>85</v>
      </c>
      <c r="B613" s="150" t="s">
        <v>425</v>
      </c>
      <c r="C613" s="151" t="s">
        <v>423</v>
      </c>
      <c r="D613" s="103" t="s">
        <v>30</v>
      </c>
      <c r="E613" s="151" t="s">
        <v>47</v>
      </c>
      <c r="F613" s="152" t="s">
        <v>495</v>
      </c>
      <c r="G613" s="152" t="s">
        <v>79</v>
      </c>
      <c r="H613" s="152" t="s">
        <v>495</v>
      </c>
      <c r="I613" s="152" t="s">
        <v>495</v>
      </c>
      <c r="J613" s="151" t="s">
        <v>72</v>
      </c>
      <c r="K613" s="31">
        <f t="shared" si="11"/>
        <v>400000</v>
      </c>
      <c r="L613" s="153">
        <v>400000</v>
      </c>
      <c r="M613" s="31"/>
      <c r="N613" s="103"/>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55"/>
    </row>
    <row r="614" spans="1:43" s="97" customFormat="1" ht="22.5">
      <c r="A614" s="56" t="s">
        <v>85</v>
      </c>
      <c r="B614" s="150" t="s">
        <v>426</v>
      </c>
      <c r="C614" s="151" t="s">
        <v>423</v>
      </c>
      <c r="D614" s="103" t="s">
        <v>30</v>
      </c>
      <c r="E614" s="151" t="s">
        <v>47</v>
      </c>
      <c r="F614" s="152" t="s">
        <v>495</v>
      </c>
      <c r="G614" s="152" t="s">
        <v>79</v>
      </c>
      <c r="H614" s="152" t="s">
        <v>495</v>
      </c>
      <c r="I614" s="152" t="s">
        <v>495</v>
      </c>
      <c r="J614" s="151" t="s">
        <v>72</v>
      </c>
      <c r="K614" s="31">
        <f t="shared" si="11"/>
        <v>75000</v>
      </c>
      <c r="L614" s="153">
        <v>75000</v>
      </c>
      <c r="M614" s="31"/>
      <c r="N614" s="103"/>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55"/>
    </row>
    <row r="615" spans="1:43" s="97" customFormat="1" ht="33.75">
      <c r="A615" s="56" t="s">
        <v>85</v>
      </c>
      <c r="B615" s="150" t="s">
        <v>427</v>
      </c>
      <c r="C615" s="151" t="s">
        <v>423</v>
      </c>
      <c r="D615" s="103" t="s">
        <v>30</v>
      </c>
      <c r="E615" s="151" t="s">
        <v>47</v>
      </c>
      <c r="F615" s="152" t="s">
        <v>495</v>
      </c>
      <c r="G615" s="152" t="s">
        <v>79</v>
      </c>
      <c r="H615" s="152" t="s">
        <v>495</v>
      </c>
      <c r="I615" s="152" t="s">
        <v>495</v>
      </c>
      <c r="J615" s="151" t="s">
        <v>72</v>
      </c>
      <c r="K615" s="31">
        <f t="shared" si="11"/>
        <v>60000</v>
      </c>
      <c r="L615" s="153">
        <v>60000</v>
      </c>
      <c r="M615" s="31"/>
      <c r="N615" s="103"/>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55"/>
    </row>
    <row r="616" spans="1:43" s="97" customFormat="1" ht="22.5">
      <c r="A616" s="56" t="s">
        <v>85</v>
      </c>
      <c r="B616" s="150" t="s">
        <v>428</v>
      </c>
      <c r="C616" s="151" t="s">
        <v>423</v>
      </c>
      <c r="D616" s="103" t="s">
        <v>30</v>
      </c>
      <c r="E616" s="151" t="s">
        <v>47</v>
      </c>
      <c r="F616" s="152" t="s">
        <v>495</v>
      </c>
      <c r="G616" s="152" t="s">
        <v>79</v>
      </c>
      <c r="H616" s="152" t="s">
        <v>495</v>
      </c>
      <c r="I616" s="152" t="s">
        <v>495</v>
      </c>
      <c r="J616" s="151" t="s">
        <v>72</v>
      </c>
      <c r="K616" s="31">
        <f t="shared" si="11"/>
        <v>49875</v>
      </c>
      <c r="L616" s="153">
        <v>49875</v>
      </c>
      <c r="M616" s="31"/>
      <c r="N616" s="103"/>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55"/>
    </row>
    <row r="617" spans="1:43" s="97" customFormat="1" ht="45">
      <c r="A617" s="56" t="s">
        <v>85</v>
      </c>
      <c r="B617" s="150" t="s">
        <v>429</v>
      </c>
      <c r="C617" s="151" t="s">
        <v>423</v>
      </c>
      <c r="D617" s="103" t="s">
        <v>30</v>
      </c>
      <c r="E617" s="151" t="s">
        <v>47</v>
      </c>
      <c r="F617" s="152" t="s">
        <v>495</v>
      </c>
      <c r="G617" s="152" t="s">
        <v>79</v>
      </c>
      <c r="H617" s="152" t="s">
        <v>495</v>
      </c>
      <c r="I617" s="152" t="s">
        <v>495</v>
      </c>
      <c r="J617" s="151" t="s">
        <v>72</v>
      </c>
      <c r="K617" s="31">
        <f t="shared" si="11"/>
        <v>49875</v>
      </c>
      <c r="L617" s="153">
        <v>49875</v>
      </c>
      <c r="M617" s="31"/>
      <c r="N617" s="103"/>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55"/>
    </row>
    <row r="618" spans="1:43" s="97" customFormat="1" ht="33.75">
      <c r="A618" s="56" t="s">
        <v>85</v>
      </c>
      <c r="B618" s="150" t="s">
        <v>744</v>
      </c>
      <c r="C618" s="151" t="s">
        <v>423</v>
      </c>
      <c r="D618" s="103" t="s">
        <v>30</v>
      </c>
      <c r="E618" s="151" t="s">
        <v>47</v>
      </c>
      <c r="F618" s="152" t="s">
        <v>495</v>
      </c>
      <c r="G618" s="152" t="s">
        <v>79</v>
      </c>
      <c r="H618" s="152" t="s">
        <v>495</v>
      </c>
      <c r="I618" s="152" t="s">
        <v>495</v>
      </c>
      <c r="J618" s="151" t="s">
        <v>72</v>
      </c>
      <c r="K618" s="31">
        <f t="shared" si="11"/>
        <v>567850</v>
      </c>
      <c r="L618" s="153">
        <v>567850</v>
      </c>
      <c r="M618" s="31"/>
      <c r="N618" s="103"/>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55"/>
    </row>
    <row r="619" spans="1:43" s="97" customFormat="1" ht="22.5">
      <c r="A619" s="173" t="s">
        <v>745</v>
      </c>
      <c r="B619" s="150" t="s">
        <v>746</v>
      </c>
      <c r="C619" s="151" t="s">
        <v>423</v>
      </c>
      <c r="D619" s="103" t="s">
        <v>30</v>
      </c>
      <c r="E619" s="151" t="s">
        <v>71</v>
      </c>
      <c r="F619" s="152" t="s">
        <v>495</v>
      </c>
      <c r="G619" s="152" t="s">
        <v>495</v>
      </c>
      <c r="H619" s="152" t="s">
        <v>495</v>
      </c>
      <c r="I619" s="152" t="s">
        <v>495</v>
      </c>
      <c r="J619" s="151" t="s">
        <v>72</v>
      </c>
      <c r="K619" s="31">
        <f t="shared" si="11"/>
        <v>1500000</v>
      </c>
      <c r="L619" s="153"/>
      <c r="M619" s="31">
        <v>1500000</v>
      </c>
      <c r="N619" s="103"/>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55"/>
    </row>
    <row r="620" spans="1:43" s="97" customFormat="1" ht="22.5">
      <c r="A620" s="56" t="s">
        <v>80</v>
      </c>
      <c r="B620" s="150" t="s">
        <v>81</v>
      </c>
      <c r="C620" s="151" t="s">
        <v>430</v>
      </c>
      <c r="D620" s="103" t="s">
        <v>30</v>
      </c>
      <c r="E620" s="151" t="s">
        <v>82</v>
      </c>
      <c r="F620" s="152" t="s">
        <v>495</v>
      </c>
      <c r="G620" s="152" t="s">
        <v>79</v>
      </c>
      <c r="H620" s="152" t="s">
        <v>495</v>
      </c>
      <c r="I620" s="152" t="s">
        <v>495</v>
      </c>
      <c r="J620" s="151" t="s">
        <v>72</v>
      </c>
      <c r="K620" s="31">
        <f t="shared" si="11"/>
        <v>28125</v>
      </c>
      <c r="L620" s="153">
        <v>28125</v>
      </c>
      <c r="M620" s="31"/>
      <c r="N620" s="103"/>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55"/>
    </row>
    <row r="621" spans="1:43" s="97" customFormat="1" ht="22.5">
      <c r="A621" s="56" t="s">
        <v>85</v>
      </c>
      <c r="B621" s="150" t="s">
        <v>137</v>
      </c>
      <c r="C621" s="151" t="s">
        <v>430</v>
      </c>
      <c r="D621" s="103" t="s">
        <v>30</v>
      </c>
      <c r="E621" s="151" t="s">
        <v>47</v>
      </c>
      <c r="F621" s="152" t="s">
        <v>495</v>
      </c>
      <c r="G621" s="152" t="s">
        <v>79</v>
      </c>
      <c r="H621" s="152" t="s">
        <v>495</v>
      </c>
      <c r="I621" s="152" t="s">
        <v>495</v>
      </c>
      <c r="J621" s="151" t="s">
        <v>72</v>
      </c>
      <c r="K621" s="31">
        <f t="shared" si="11"/>
        <v>84000</v>
      </c>
      <c r="L621" s="153">
        <v>84000</v>
      </c>
      <c r="M621" s="31"/>
      <c r="N621" s="103"/>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55"/>
    </row>
    <row r="622" spans="1:43" s="97" customFormat="1" ht="22.5">
      <c r="A622" s="56" t="s">
        <v>78</v>
      </c>
      <c r="B622" s="150" t="s">
        <v>112</v>
      </c>
      <c r="C622" s="151" t="s">
        <v>431</v>
      </c>
      <c r="D622" s="103" t="s">
        <v>30</v>
      </c>
      <c r="E622" s="151" t="s">
        <v>47</v>
      </c>
      <c r="F622" s="152" t="s">
        <v>495</v>
      </c>
      <c r="G622" s="152" t="s">
        <v>79</v>
      </c>
      <c r="H622" s="152" t="s">
        <v>495</v>
      </c>
      <c r="I622" s="152" t="s">
        <v>495</v>
      </c>
      <c r="J622" s="151" t="s">
        <v>72</v>
      </c>
      <c r="K622" s="31">
        <f t="shared" si="11"/>
        <v>200000</v>
      </c>
      <c r="L622" s="153">
        <v>200000</v>
      </c>
      <c r="M622" s="31"/>
      <c r="N622" s="103"/>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55"/>
    </row>
    <row r="623" spans="1:43" s="97" customFormat="1" ht="22.5">
      <c r="A623" s="56" t="s">
        <v>103</v>
      </c>
      <c r="B623" s="150" t="s">
        <v>104</v>
      </c>
      <c r="C623" s="151" t="s">
        <v>431</v>
      </c>
      <c r="D623" s="103" t="s">
        <v>30</v>
      </c>
      <c r="E623" s="151" t="s">
        <v>71</v>
      </c>
      <c r="F623" s="152" t="s">
        <v>495</v>
      </c>
      <c r="G623" s="152" t="s">
        <v>495</v>
      </c>
      <c r="H623" s="152" t="s">
        <v>495</v>
      </c>
      <c r="I623" s="152" t="s">
        <v>495</v>
      </c>
      <c r="J623" s="151" t="s">
        <v>72</v>
      </c>
      <c r="K623" s="31">
        <f t="shared" si="11"/>
        <v>5000000</v>
      </c>
      <c r="L623" s="153">
        <v>5000000</v>
      </c>
      <c r="M623" s="31"/>
      <c r="N623" s="103"/>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55"/>
    </row>
    <row r="624" spans="1:43" s="97" customFormat="1" ht="22.5">
      <c r="A624" s="56" t="s">
        <v>103</v>
      </c>
      <c r="B624" s="150" t="s">
        <v>432</v>
      </c>
      <c r="C624" s="151" t="s">
        <v>431</v>
      </c>
      <c r="D624" s="103" t="s">
        <v>30</v>
      </c>
      <c r="E624" s="151" t="s">
        <v>71</v>
      </c>
      <c r="F624" s="152" t="s">
        <v>495</v>
      </c>
      <c r="G624" s="152" t="s">
        <v>495</v>
      </c>
      <c r="H624" s="152" t="s">
        <v>495</v>
      </c>
      <c r="I624" s="152" t="s">
        <v>495</v>
      </c>
      <c r="J624" s="151" t="s">
        <v>72</v>
      </c>
      <c r="K624" s="31">
        <f t="shared" si="11"/>
        <v>3000000</v>
      </c>
      <c r="L624" s="153">
        <v>3000000</v>
      </c>
      <c r="M624" s="31"/>
      <c r="N624" s="103"/>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55"/>
    </row>
    <row r="625" spans="1:43" s="97" customFormat="1" ht="22.5">
      <c r="A625" s="56" t="s">
        <v>103</v>
      </c>
      <c r="B625" s="150" t="s">
        <v>433</v>
      </c>
      <c r="C625" s="151" t="s">
        <v>431</v>
      </c>
      <c r="D625" s="103" t="s">
        <v>30</v>
      </c>
      <c r="E625" s="151" t="s">
        <v>47</v>
      </c>
      <c r="F625" s="152" t="s">
        <v>495</v>
      </c>
      <c r="G625" s="152" t="s">
        <v>79</v>
      </c>
      <c r="H625" s="152" t="s">
        <v>495</v>
      </c>
      <c r="I625" s="152" t="s">
        <v>495</v>
      </c>
      <c r="J625" s="151" t="s">
        <v>72</v>
      </c>
      <c r="K625" s="31">
        <f t="shared" si="11"/>
        <v>1000000</v>
      </c>
      <c r="L625" s="153">
        <v>1000000</v>
      </c>
      <c r="M625" s="31"/>
      <c r="N625" s="103"/>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55"/>
    </row>
    <row r="626" spans="1:43" s="97" customFormat="1" ht="22.5">
      <c r="A626" s="56" t="s">
        <v>103</v>
      </c>
      <c r="B626" s="150" t="s">
        <v>84</v>
      </c>
      <c r="C626" s="151" t="s">
        <v>431</v>
      </c>
      <c r="D626" s="103" t="s">
        <v>30</v>
      </c>
      <c r="E626" s="151" t="s">
        <v>47</v>
      </c>
      <c r="F626" s="152" t="s">
        <v>495</v>
      </c>
      <c r="G626" s="152" t="s">
        <v>79</v>
      </c>
      <c r="H626" s="152" t="s">
        <v>495</v>
      </c>
      <c r="I626" s="152" t="s">
        <v>495</v>
      </c>
      <c r="J626" s="151" t="s">
        <v>72</v>
      </c>
      <c r="K626" s="31">
        <f t="shared" si="11"/>
        <v>300000</v>
      </c>
      <c r="L626" s="153">
        <v>300000</v>
      </c>
      <c r="M626" s="31"/>
      <c r="N626" s="103"/>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55"/>
    </row>
    <row r="627" spans="1:43" s="97" customFormat="1" ht="22.5">
      <c r="A627" s="56" t="s">
        <v>85</v>
      </c>
      <c r="B627" s="150" t="s">
        <v>434</v>
      </c>
      <c r="C627" s="151" t="s">
        <v>431</v>
      </c>
      <c r="D627" s="103" t="s">
        <v>30</v>
      </c>
      <c r="E627" s="151" t="s">
        <v>47</v>
      </c>
      <c r="F627" s="152" t="s">
        <v>495</v>
      </c>
      <c r="G627" s="152" t="s">
        <v>79</v>
      </c>
      <c r="H627" s="152" t="s">
        <v>495</v>
      </c>
      <c r="I627" s="152" t="s">
        <v>495</v>
      </c>
      <c r="J627" s="151" t="s">
        <v>72</v>
      </c>
      <c r="K627" s="31">
        <f t="shared" si="11"/>
        <v>500000</v>
      </c>
      <c r="L627" s="153">
        <v>500000</v>
      </c>
      <c r="M627" s="31"/>
      <c r="N627" s="103"/>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55"/>
    </row>
    <row r="628" spans="1:43" s="97" customFormat="1" ht="22.5">
      <c r="A628" s="56" t="s">
        <v>78</v>
      </c>
      <c r="B628" s="150" t="s">
        <v>747</v>
      </c>
      <c r="C628" s="151" t="s">
        <v>436</v>
      </c>
      <c r="D628" s="103" t="s">
        <v>30</v>
      </c>
      <c r="E628" s="151" t="s">
        <v>47</v>
      </c>
      <c r="F628" s="152" t="s">
        <v>495</v>
      </c>
      <c r="G628" s="152" t="s">
        <v>79</v>
      </c>
      <c r="H628" s="152" t="s">
        <v>495</v>
      </c>
      <c r="I628" s="152" t="s">
        <v>495</v>
      </c>
      <c r="J628" s="151" t="s">
        <v>72</v>
      </c>
      <c r="K628" s="31">
        <f t="shared" si="11"/>
        <v>148000</v>
      </c>
      <c r="L628" s="153">
        <v>148000</v>
      </c>
      <c r="M628" s="31"/>
      <c r="N628" s="103"/>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c r="AK628" s="135"/>
      <c r="AL628" s="135"/>
      <c r="AM628" s="135"/>
      <c r="AN628" s="135"/>
      <c r="AO628" s="135"/>
      <c r="AP628" s="135"/>
      <c r="AQ628" s="155"/>
    </row>
    <row r="629" spans="1:43" s="97" customFormat="1" ht="22.5">
      <c r="A629" s="56" t="s">
        <v>78</v>
      </c>
      <c r="B629" s="150" t="s">
        <v>748</v>
      </c>
      <c r="C629" s="151" t="s">
        <v>436</v>
      </c>
      <c r="D629" s="103" t="s">
        <v>30</v>
      </c>
      <c r="E629" s="151" t="s">
        <v>47</v>
      </c>
      <c r="F629" s="152" t="s">
        <v>495</v>
      </c>
      <c r="G629" s="152" t="s">
        <v>79</v>
      </c>
      <c r="H629" s="152" t="s">
        <v>495</v>
      </c>
      <c r="I629" s="152" t="s">
        <v>495</v>
      </c>
      <c r="J629" s="151" t="s">
        <v>72</v>
      </c>
      <c r="K629" s="31">
        <f t="shared" si="11"/>
        <v>166500</v>
      </c>
      <c r="L629" s="153">
        <v>166500</v>
      </c>
      <c r="M629" s="31"/>
      <c r="N629" s="103"/>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5"/>
      <c r="AM629" s="135"/>
      <c r="AN629" s="135"/>
      <c r="AO629" s="135"/>
      <c r="AP629" s="135"/>
      <c r="AQ629" s="155"/>
    </row>
    <row r="630" spans="1:43" s="97" customFormat="1" ht="22.5">
      <c r="A630" s="56" t="s">
        <v>85</v>
      </c>
      <c r="B630" s="150" t="s">
        <v>435</v>
      </c>
      <c r="C630" s="151" t="s">
        <v>436</v>
      </c>
      <c r="D630" s="103" t="s">
        <v>30</v>
      </c>
      <c r="E630" s="151" t="s">
        <v>47</v>
      </c>
      <c r="F630" s="152" t="s">
        <v>495</v>
      </c>
      <c r="G630" s="152" t="s">
        <v>79</v>
      </c>
      <c r="H630" s="152" t="s">
        <v>495</v>
      </c>
      <c r="I630" s="152" t="s">
        <v>495</v>
      </c>
      <c r="J630" s="151" t="s">
        <v>72</v>
      </c>
      <c r="K630" s="31">
        <f t="shared" si="11"/>
        <v>75000</v>
      </c>
      <c r="L630" s="153">
        <v>75000</v>
      </c>
      <c r="M630" s="31"/>
      <c r="N630" s="103"/>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5"/>
      <c r="AL630" s="135"/>
      <c r="AM630" s="135"/>
      <c r="AN630" s="135"/>
      <c r="AO630" s="135"/>
      <c r="AP630" s="135"/>
      <c r="AQ630" s="155"/>
    </row>
    <row r="631" spans="1:43" s="97" customFormat="1" ht="22.5">
      <c r="A631" s="56" t="s">
        <v>85</v>
      </c>
      <c r="B631" s="150" t="s">
        <v>437</v>
      </c>
      <c r="C631" s="151" t="s">
        <v>436</v>
      </c>
      <c r="D631" s="103" t="s">
        <v>30</v>
      </c>
      <c r="E631" s="151" t="s">
        <v>47</v>
      </c>
      <c r="F631" s="152" t="s">
        <v>495</v>
      </c>
      <c r="G631" s="152" t="s">
        <v>79</v>
      </c>
      <c r="H631" s="152" t="s">
        <v>495</v>
      </c>
      <c r="I631" s="152" t="s">
        <v>495</v>
      </c>
      <c r="J631" s="151" t="s">
        <v>72</v>
      </c>
      <c r="K631" s="31">
        <f t="shared" si="11"/>
        <v>15000</v>
      </c>
      <c r="L631" s="153">
        <v>15000</v>
      </c>
      <c r="M631" s="31"/>
      <c r="N631" s="103"/>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5"/>
      <c r="AL631" s="135"/>
      <c r="AM631" s="135"/>
      <c r="AN631" s="135"/>
      <c r="AO631" s="135"/>
      <c r="AP631" s="135"/>
      <c r="AQ631" s="155"/>
    </row>
    <row r="632" spans="1:43" s="97" customFormat="1" ht="22.5">
      <c r="A632" s="56" t="s">
        <v>85</v>
      </c>
      <c r="B632" s="150" t="s">
        <v>438</v>
      </c>
      <c r="C632" s="151" t="s">
        <v>436</v>
      </c>
      <c r="D632" s="103" t="s">
        <v>30</v>
      </c>
      <c r="E632" s="151" t="s">
        <v>47</v>
      </c>
      <c r="F632" s="152" t="s">
        <v>495</v>
      </c>
      <c r="G632" s="152" t="s">
        <v>79</v>
      </c>
      <c r="H632" s="152" t="s">
        <v>495</v>
      </c>
      <c r="I632" s="152" t="s">
        <v>495</v>
      </c>
      <c r="J632" s="151" t="s">
        <v>72</v>
      </c>
      <c r="K632" s="31">
        <f t="shared" si="11"/>
        <v>30000</v>
      </c>
      <c r="L632" s="153">
        <v>30000</v>
      </c>
      <c r="M632" s="31"/>
      <c r="N632" s="103"/>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5"/>
      <c r="AL632" s="135"/>
      <c r="AM632" s="135"/>
      <c r="AN632" s="135"/>
      <c r="AO632" s="135"/>
      <c r="AP632" s="135"/>
      <c r="AQ632" s="155"/>
    </row>
    <row r="633" spans="1:43" s="97" customFormat="1" ht="22.5">
      <c r="A633" s="56" t="s">
        <v>85</v>
      </c>
      <c r="B633" s="150" t="s">
        <v>749</v>
      </c>
      <c r="C633" s="151" t="s">
        <v>440</v>
      </c>
      <c r="D633" s="103" t="s">
        <v>30</v>
      </c>
      <c r="E633" s="151" t="s">
        <v>47</v>
      </c>
      <c r="F633" s="152" t="s">
        <v>495</v>
      </c>
      <c r="G633" s="152" t="s">
        <v>79</v>
      </c>
      <c r="H633" s="152" t="s">
        <v>495</v>
      </c>
      <c r="I633" s="152" t="s">
        <v>495</v>
      </c>
      <c r="J633" s="151" t="s">
        <v>72</v>
      </c>
      <c r="K633" s="31">
        <f t="shared" si="11"/>
        <v>345000</v>
      </c>
      <c r="L633" s="153">
        <v>345000</v>
      </c>
      <c r="M633" s="31"/>
      <c r="N633" s="103"/>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135"/>
      <c r="AM633" s="135"/>
      <c r="AN633" s="135"/>
      <c r="AO633" s="135"/>
      <c r="AP633" s="135"/>
      <c r="AQ633" s="155"/>
    </row>
    <row r="634" spans="1:43" s="97" customFormat="1" ht="33.75">
      <c r="A634" s="56" t="s">
        <v>85</v>
      </c>
      <c r="B634" s="150" t="s">
        <v>750</v>
      </c>
      <c r="C634" s="151" t="s">
        <v>440</v>
      </c>
      <c r="D634" s="103" t="s">
        <v>30</v>
      </c>
      <c r="E634" s="151" t="s">
        <v>47</v>
      </c>
      <c r="F634" s="152" t="s">
        <v>495</v>
      </c>
      <c r="G634" s="152" t="s">
        <v>79</v>
      </c>
      <c r="H634" s="152" t="s">
        <v>495</v>
      </c>
      <c r="I634" s="152" t="s">
        <v>495</v>
      </c>
      <c r="J634" s="151" t="s">
        <v>72</v>
      </c>
      <c r="K634" s="31">
        <f t="shared" si="11"/>
        <v>90000</v>
      </c>
      <c r="L634" s="153">
        <v>90000</v>
      </c>
      <c r="M634" s="31"/>
      <c r="N634" s="103"/>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5"/>
      <c r="AL634" s="135"/>
      <c r="AM634" s="135"/>
      <c r="AN634" s="135"/>
      <c r="AO634" s="135"/>
      <c r="AP634" s="135"/>
      <c r="AQ634" s="155"/>
    </row>
    <row r="635" spans="1:43" s="97" customFormat="1" ht="33.75">
      <c r="A635" s="56" t="s">
        <v>85</v>
      </c>
      <c r="B635" s="150" t="s">
        <v>751</v>
      </c>
      <c r="C635" s="151" t="s">
        <v>440</v>
      </c>
      <c r="D635" s="103" t="s">
        <v>30</v>
      </c>
      <c r="E635" s="151" t="s">
        <v>47</v>
      </c>
      <c r="F635" s="152" t="s">
        <v>495</v>
      </c>
      <c r="G635" s="152" t="s">
        <v>79</v>
      </c>
      <c r="H635" s="152" t="s">
        <v>495</v>
      </c>
      <c r="I635" s="152" t="s">
        <v>495</v>
      </c>
      <c r="J635" s="151" t="s">
        <v>72</v>
      </c>
      <c r="K635" s="31">
        <f t="shared" si="11"/>
        <v>60000</v>
      </c>
      <c r="L635" s="153">
        <v>60000</v>
      </c>
      <c r="M635" s="31"/>
      <c r="N635" s="103"/>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5"/>
      <c r="AN635" s="135"/>
      <c r="AO635" s="135"/>
      <c r="AP635" s="135"/>
      <c r="AQ635" s="155"/>
    </row>
    <row r="636" spans="1:43" s="97" customFormat="1" ht="33.75">
      <c r="A636" s="56" t="s">
        <v>85</v>
      </c>
      <c r="B636" s="150" t="s">
        <v>752</v>
      </c>
      <c r="C636" s="151" t="s">
        <v>440</v>
      </c>
      <c r="D636" s="103" t="s">
        <v>30</v>
      </c>
      <c r="E636" s="151" t="s">
        <v>47</v>
      </c>
      <c r="F636" s="152" t="s">
        <v>495</v>
      </c>
      <c r="G636" s="152" t="s">
        <v>79</v>
      </c>
      <c r="H636" s="152" t="s">
        <v>495</v>
      </c>
      <c r="I636" s="152" t="s">
        <v>495</v>
      </c>
      <c r="J636" s="151" t="s">
        <v>72</v>
      </c>
      <c r="K636" s="31">
        <f t="shared" si="11"/>
        <v>55000</v>
      </c>
      <c r="L636" s="153">
        <v>55000</v>
      </c>
      <c r="M636" s="31"/>
      <c r="N636" s="103"/>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5"/>
      <c r="AN636" s="135"/>
      <c r="AO636" s="135"/>
      <c r="AP636" s="135"/>
      <c r="AQ636" s="155"/>
    </row>
    <row r="637" spans="1:43" s="97" customFormat="1" ht="22.5">
      <c r="A637" s="56" t="s">
        <v>85</v>
      </c>
      <c r="B637" s="150" t="s">
        <v>439</v>
      </c>
      <c r="C637" s="151" t="s">
        <v>440</v>
      </c>
      <c r="D637" s="103" t="s">
        <v>30</v>
      </c>
      <c r="E637" s="151" t="s">
        <v>47</v>
      </c>
      <c r="F637" s="152" t="s">
        <v>495</v>
      </c>
      <c r="G637" s="152" t="s">
        <v>79</v>
      </c>
      <c r="H637" s="152" t="s">
        <v>495</v>
      </c>
      <c r="I637" s="152" t="s">
        <v>495</v>
      </c>
      <c r="J637" s="151" t="s">
        <v>72</v>
      </c>
      <c r="K637" s="31">
        <f t="shared" si="11"/>
        <v>935000</v>
      </c>
      <c r="L637" s="153">
        <v>935000</v>
      </c>
      <c r="M637" s="31"/>
      <c r="N637" s="103"/>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135"/>
      <c r="AP637" s="135"/>
      <c r="AQ637" s="155"/>
    </row>
    <row r="638" spans="1:43" s="97" customFormat="1" ht="22.5">
      <c r="A638" s="56" t="s">
        <v>85</v>
      </c>
      <c r="B638" s="150" t="s">
        <v>753</v>
      </c>
      <c r="C638" s="151" t="s">
        <v>440</v>
      </c>
      <c r="D638" s="103" t="s">
        <v>30</v>
      </c>
      <c r="E638" s="151" t="s">
        <v>47</v>
      </c>
      <c r="F638" s="152" t="s">
        <v>495</v>
      </c>
      <c r="G638" s="152" t="s">
        <v>79</v>
      </c>
      <c r="H638" s="152" t="s">
        <v>495</v>
      </c>
      <c r="I638" s="152" t="s">
        <v>495</v>
      </c>
      <c r="J638" s="151" t="s">
        <v>72</v>
      </c>
      <c r="K638" s="31">
        <f t="shared" si="11"/>
        <v>1065000</v>
      </c>
      <c r="L638" s="153">
        <v>1065000</v>
      </c>
      <c r="M638" s="31"/>
      <c r="N638" s="103"/>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5"/>
      <c r="AL638" s="135"/>
      <c r="AM638" s="135"/>
      <c r="AN638" s="135"/>
      <c r="AO638" s="135"/>
      <c r="AP638" s="135"/>
      <c r="AQ638" s="155"/>
    </row>
    <row r="639" spans="1:43" s="97" customFormat="1" ht="22.5">
      <c r="A639" s="56" t="s">
        <v>85</v>
      </c>
      <c r="B639" s="150" t="s">
        <v>754</v>
      </c>
      <c r="C639" s="151" t="s">
        <v>440</v>
      </c>
      <c r="D639" s="103" t="s">
        <v>30</v>
      </c>
      <c r="E639" s="151" t="s">
        <v>47</v>
      </c>
      <c r="F639" s="152" t="s">
        <v>495</v>
      </c>
      <c r="G639" s="152" t="s">
        <v>79</v>
      </c>
      <c r="H639" s="152" t="s">
        <v>495</v>
      </c>
      <c r="I639" s="152" t="s">
        <v>495</v>
      </c>
      <c r="J639" s="151" t="s">
        <v>72</v>
      </c>
      <c r="K639" s="31">
        <f t="shared" si="11"/>
        <v>1000000</v>
      </c>
      <c r="L639" s="153">
        <v>1000000</v>
      </c>
      <c r="M639" s="31"/>
      <c r="N639" s="103"/>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5"/>
      <c r="AN639" s="135"/>
      <c r="AO639" s="135"/>
      <c r="AP639" s="135"/>
      <c r="AQ639" s="155"/>
    </row>
    <row r="640" spans="1:43" s="97" customFormat="1" ht="22.5">
      <c r="A640" s="56" t="s">
        <v>415</v>
      </c>
      <c r="B640" s="150" t="s">
        <v>416</v>
      </c>
      <c r="C640" s="151" t="s">
        <v>441</v>
      </c>
      <c r="D640" s="103" t="s">
        <v>30</v>
      </c>
      <c r="E640" s="151" t="s">
        <v>47</v>
      </c>
      <c r="F640" s="152" t="s">
        <v>495</v>
      </c>
      <c r="G640" s="152" t="s">
        <v>79</v>
      </c>
      <c r="H640" s="152" t="s">
        <v>495</v>
      </c>
      <c r="I640" s="152" t="s">
        <v>495</v>
      </c>
      <c r="J640" s="151" t="s">
        <v>72</v>
      </c>
      <c r="K640" s="31">
        <f t="shared" si="11"/>
        <v>183583.5</v>
      </c>
      <c r="L640" s="153">
        <v>183583.5</v>
      </c>
      <c r="M640" s="31"/>
      <c r="N640" s="103"/>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55"/>
    </row>
    <row r="641" spans="1:43" s="97" customFormat="1" ht="22.5">
      <c r="A641" s="56" t="s">
        <v>83</v>
      </c>
      <c r="B641" s="150" t="s">
        <v>89</v>
      </c>
      <c r="C641" s="151" t="s">
        <v>441</v>
      </c>
      <c r="D641" s="103" t="s">
        <v>30</v>
      </c>
      <c r="E641" s="151" t="s">
        <v>47</v>
      </c>
      <c r="F641" s="152" t="s">
        <v>495</v>
      </c>
      <c r="G641" s="152" t="s">
        <v>79</v>
      </c>
      <c r="H641" s="152" t="s">
        <v>495</v>
      </c>
      <c r="I641" s="152" t="s">
        <v>495</v>
      </c>
      <c r="J641" s="151" t="s">
        <v>72</v>
      </c>
      <c r="K641" s="31">
        <f t="shared" si="11"/>
        <v>10000</v>
      </c>
      <c r="L641" s="153">
        <v>10000</v>
      </c>
      <c r="M641" s="31"/>
      <c r="N641" s="103"/>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135"/>
      <c r="AP641" s="135"/>
      <c r="AQ641" s="155"/>
    </row>
    <row r="642" spans="1:43" s="97" customFormat="1" ht="45">
      <c r="A642" s="56" t="s">
        <v>78</v>
      </c>
      <c r="B642" s="150" t="s">
        <v>755</v>
      </c>
      <c r="C642" s="151" t="s">
        <v>442</v>
      </c>
      <c r="D642" s="103" t="s">
        <v>30</v>
      </c>
      <c r="E642" s="151" t="s">
        <v>47</v>
      </c>
      <c r="F642" s="152" t="s">
        <v>495</v>
      </c>
      <c r="G642" s="152" t="s">
        <v>79</v>
      </c>
      <c r="H642" s="152" t="s">
        <v>495</v>
      </c>
      <c r="I642" s="152" t="s">
        <v>495</v>
      </c>
      <c r="J642" s="151" t="s">
        <v>72</v>
      </c>
      <c r="K642" s="31">
        <f t="shared" si="11"/>
        <v>222000</v>
      </c>
      <c r="L642" s="153">
        <v>222000</v>
      </c>
      <c r="M642" s="31"/>
      <c r="N642" s="103"/>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5"/>
      <c r="AL642" s="135"/>
      <c r="AM642" s="135"/>
      <c r="AN642" s="135"/>
      <c r="AO642" s="135"/>
      <c r="AP642" s="135"/>
      <c r="AQ642" s="155"/>
    </row>
    <row r="643" spans="1:43" s="97" customFormat="1" ht="33.75">
      <c r="A643" s="56" t="s">
        <v>78</v>
      </c>
      <c r="B643" s="150" t="s">
        <v>756</v>
      </c>
      <c r="C643" s="151" t="s">
        <v>442</v>
      </c>
      <c r="D643" s="103" t="s">
        <v>30</v>
      </c>
      <c r="E643" s="151" t="s">
        <v>47</v>
      </c>
      <c r="F643" s="152" t="s">
        <v>495</v>
      </c>
      <c r="G643" s="152" t="s">
        <v>79</v>
      </c>
      <c r="H643" s="152" t="s">
        <v>495</v>
      </c>
      <c r="I643" s="152" t="s">
        <v>495</v>
      </c>
      <c r="J643" s="151" t="s">
        <v>72</v>
      </c>
      <c r="K643" s="31">
        <f t="shared" si="11"/>
        <v>100000</v>
      </c>
      <c r="L643" s="153">
        <v>100000</v>
      </c>
      <c r="M643" s="31"/>
      <c r="N643" s="103"/>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55"/>
    </row>
    <row r="644" spans="1:43" s="97" customFormat="1" ht="45">
      <c r="A644" s="56" t="s">
        <v>78</v>
      </c>
      <c r="B644" s="150" t="s">
        <v>443</v>
      </c>
      <c r="C644" s="151" t="s">
        <v>444</v>
      </c>
      <c r="D644" s="103" t="s">
        <v>30</v>
      </c>
      <c r="E644" s="151" t="s">
        <v>47</v>
      </c>
      <c r="F644" s="152" t="s">
        <v>495</v>
      </c>
      <c r="G644" s="152" t="s">
        <v>79</v>
      </c>
      <c r="H644" s="152" t="s">
        <v>495</v>
      </c>
      <c r="I644" s="152" t="s">
        <v>495</v>
      </c>
      <c r="J644" s="151" t="s">
        <v>72</v>
      </c>
      <c r="K644" s="31">
        <f t="shared" si="11"/>
        <v>111000</v>
      </c>
      <c r="L644" s="153">
        <v>111000</v>
      </c>
      <c r="M644" s="31"/>
      <c r="N644" s="103"/>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55"/>
    </row>
    <row r="645" spans="1:43" s="97" customFormat="1" ht="45">
      <c r="A645" s="56" t="s">
        <v>78</v>
      </c>
      <c r="B645" s="150" t="s">
        <v>445</v>
      </c>
      <c r="C645" s="151" t="s">
        <v>444</v>
      </c>
      <c r="D645" s="103" t="s">
        <v>30</v>
      </c>
      <c r="E645" s="151" t="s">
        <v>47</v>
      </c>
      <c r="F645" s="152" t="s">
        <v>495</v>
      </c>
      <c r="G645" s="152" t="s">
        <v>79</v>
      </c>
      <c r="H645" s="152" t="s">
        <v>495</v>
      </c>
      <c r="I645" s="152" t="s">
        <v>495</v>
      </c>
      <c r="J645" s="151" t="s">
        <v>72</v>
      </c>
      <c r="K645" s="31">
        <f t="shared" si="11"/>
        <v>74000</v>
      </c>
      <c r="L645" s="153">
        <v>74000</v>
      </c>
      <c r="M645" s="31"/>
      <c r="N645" s="103"/>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55"/>
    </row>
    <row r="646" spans="1:43" s="97" customFormat="1" ht="22.5">
      <c r="A646" s="56" t="s">
        <v>78</v>
      </c>
      <c r="B646" s="150" t="s">
        <v>446</v>
      </c>
      <c r="C646" s="151" t="s">
        <v>444</v>
      </c>
      <c r="D646" s="103" t="s">
        <v>30</v>
      </c>
      <c r="E646" s="151" t="s">
        <v>47</v>
      </c>
      <c r="F646" s="152" t="s">
        <v>495</v>
      </c>
      <c r="G646" s="152" t="s">
        <v>79</v>
      </c>
      <c r="H646" s="152" t="s">
        <v>495</v>
      </c>
      <c r="I646" s="152" t="s">
        <v>495</v>
      </c>
      <c r="J646" s="151" t="s">
        <v>72</v>
      </c>
      <c r="K646" s="31">
        <f t="shared" si="11"/>
        <v>22500</v>
      </c>
      <c r="L646" s="153">
        <v>22500</v>
      </c>
      <c r="M646" s="31"/>
      <c r="N646" s="103"/>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55"/>
    </row>
    <row r="647" spans="1:43" s="97" customFormat="1" ht="33.75">
      <c r="A647" s="56" t="s">
        <v>78</v>
      </c>
      <c r="B647" s="150" t="s">
        <v>447</v>
      </c>
      <c r="C647" s="151" t="s">
        <v>448</v>
      </c>
      <c r="D647" s="103" t="s">
        <v>30</v>
      </c>
      <c r="E647" s="151" t="s">
        <v>47</v>
      </c>
      <c r="F647" s="152" t="s">
        <v>495</v>
      </c>
      <c r="G647" s="152" t="s">
        <v>79</v>
      </c>
      <c r="H647" s="152" t="s">
        <v>495</v>
      </c>
      <c r="I647" s="152" t="s">
        <v>495</v>
      </c>
      <c r="J647" s="151" t="s">
        <v>72</v>
      </c>
      <c r="K647" s="31">
        <f t="shared" si="11"/>
        <v>244200</v>
      </c>
      <c r="L647" s="153">
        <v>244200</v>
      </c>
      <c r="M647" s="31"/>
      <c r="N647" s="103"/>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55"/>
    </row>
    <row r="648" spans="1:43" s="97" customFormat="1" ht="33.75">
      <c r="A648" s="56" t="s">
        <v>85</v>
      </c>
      <c r="B648" s="150" t="s">
        <v>449</v>
      </c>
      <c r="C648" s="151" t="s">
        <v>448</v>
      </c>
      <c r="D648" s="103" t="s">
        <v>30</v>
      </c>
      <c r="E648" s="151" t="s">
        <v>47</v>
      </c>
      <c r="F648" s="152" t="s">
        <v>495</v>
      </c>
      <c r="G648" s="152" t="s">
        <v>79</v>
      </c>
      <c r="H648" s="152" t="s">
        <v>495</v>
      </c>
      <c r="I648" s="152" t="s">
        <v>495</v>
      </c>
      <c r="J648" s="151" t="s">
        <v>72</v>
      </c>
      <c r="K648" s="31">
        <f t="shared" si="11"/>
        <v>111000</v>
      </c>
      <c r="L648" s="153">
        <v>111000</v>
      </c>
      <c r="M648" s="31"/>
      <c r="N648" s="103"/>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55"/>
    </row>
    <row r="649" spans="1:43" s="97" customFormat="1" ht="22.5">
      <c r="A649" s="56" t="s">
        <v>85</v>
      </c>
      <c r="B649" s="150" t="s">
        <v>450</v>
      </c>
      <c r="C649" s="151" t="s">
        <v>451</v>
      </c>
      <c r="D649" s="103" t="s">
        <v>30</v>
      </c>
      <c r="E649" s="151" t="s">
        <v>71</v>
      </c>
      <c r="F649" s="152" t="s">
        <v>495</v>
      </c>
      <c r="G649" s="152" t="s">
        <v>495</v>
      </c>
      <c r="H649" s="152" t="s">
        <v>495</v>
      </c>
      <c r="I649" s="152" t="s">
        <v>495</v>
      </c>
      <c r="J649" s="151" t="s">
        <v>72</v>
      </c>
      <c r="K649" s="31">
        <f t="shared" si="11"/>
        <v>18000000</v>
      </c>
      <c r="L649" s="153">
        <v>18000000</v>
      </c>
      <c r="M649" s="31"/>
      <c r="N649" s="103"/>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55"/>
    </row>
    <row r="650" spans="1:43" s="97" customFormat="1" ht="22.5">
      <c r="A650" s="56" t="s">
        <v>78</v>
      </c>
      <c r="B650" s="150" t="s">
        <v>452</v>
      </c>
      <c r="C650" s="151" t="s">
        <v>453</v>
      </c>
      <c r="D650" s="103" t="s">
        <v>30</v>
      </c>
      <c r="E650" s="151" t="s">
        <v>47</v>
      </c>
      <c r="F650" s="152" t="s">
        <v>495</v>
      </c>
      <c r="G650" s="152" t="s">
        <v>79</v>
      </c>
      <c r="H650" s="152" t="s">
        <v>495</v>
      </c>
      <c r="I650" s="152" t="s">
        <v>495</v>
      </c>
      <c r="J650" s="151" t="s">
        <v>72</v>
      </c>
      <c r="K650" s="31">
        <f t="shared" si="11"/>
        <v>132090</v>
      </c>
      <c r="L650" s="153">
        <v>132090</v>
      </c>
      <c r="M650" s="31"/>
      <c r="N650" s="103"/>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55"/>
    </row>
    <row r="651" spans="1:43" s="97" customFormat="1" ht="22.5">
      <c r="A651" s="56" t="s">
        <v>78</v>
      </c>
      <c r="B651" s="150" t="s">
        <v>454</v>
      </c>
      <c r="C651" s="151" t="s">
        <v>453</v>
      </c>
      <c r="D651" s="103" t="s">
        <v>30</v>
      </c>
      <c r="E651" s="151" t="s">
        <v>47</v>
      </c>
      <c r="F651" s="152" t="s">
        <v>495</v>
      </c>
      <c r="G651" s="152" t="s">
        <v>79</v>
      </c>
      <c r="H651" s="152" t="s">
        <v>495</v>
      </c>
      <c r="I651" s="152" t="s">
        <v>495</v>
      </c>
      <c r="J651" s="151" t="s">
        <v>72</v>
      </c>
      <c r="K651" s="31">
        <f t="shared" si="11"/>
        <v>117910</v>
      </c>
      <c r="L651" s="153">
        <v>117910</v>
      </c>
      <c r="M651" s="31"/>
      <c r="N651" s="103"/>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55"/>
    </row>
    <row r="652" spans="1:43" s="97" customFormat="1" ht="22.5">
      <c r="A652" s="56" t="s">
        <v>78</v>
      </c>
      <c r="B652" s="150" t="s">
        <v>757</v>
      </c>
      <c r="C652" s="151" t="s">
        <v>455</v>
      </c>
      <c r="D652" s="103" t="s">
        <v>30</v>
      </c>
      <c r="E652" s="151" t="s">
        <v>47</v>
      </c>
      <c r="F652" s="152" t="s">
        <v>495</v>
      </c>
      <c r="G652" s="152" t="s">
        <v>79</v>
      </c>
      <c r="H652" s="152" t="s">
        <v>495</v>
      </c>
      <c r="I652" s="152" t="s">
        <v>495</v>
      </c>
      <c r="J652" s="151" t="s">
        <v>72</v>
      </c>
      <c r="K652" s="31">
        <f t="shared" si="11"/>
        <v>100000</v>
      </c>
      <c r="L652" s="153">
        <v>100000</v>
      </c>
      <c r="M652" s="31"/>
      <c r="N652" s="103"/>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55"/>
    </row>
    <row r="653" spans="1:43" s="97" customFormat="1" ht="33.75">
      <c r="A653" s="56" t="s">
        <v>78</v>
      </c>
      <c r="B653" s="150" t="s">
        <v>758</v>
      </c>
      <c r="C653" s="151" t="s">
        <v>455</v>
      </c>
      <c r="D653" s="103" t="s">
        <v>30</v>
      </c>
      <c r="E653" s="151" t="s">
        <v>47</v>
      </c>
      <c r="F653" s="152" t="s">
        <v>495</v>
      </c>
      <c r="G653" s="152" t="s">
        <v>79</v>
      </c>
      <c r="H653" s="152" t="s">
        <v>495</v>
      </c>
      <c r="I653" s="152" t="s">
        <v>495</v>
      </c>
      <c r="J653" s="151" t="s">
        <v>72</v>
      </c>
      <c r="K653" s="31">
        <f t="shared" si="11"/>
        <v>87500</v>
      </c>
      <c r="L653" s="153">
        <v>87500</v>
      </c>
      <c r="M653" s="31"/>
      <c r="N653" s="103"/>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55"/>
    </row>
    <row r="654" spans="1:43" s="97" customFormat="1" ht="22.5">
      <c r="A654" s="56" t="s">
        <v>83</v>
      </c>
      <c r="B654" s="150" t="s">
        <v>89</v>
      </c>
      <c r="C654" s="151" t="s">
        <v>455</v>
      </c>
      <c r="D654" s="103" t="s">
        <v>30</v>
      </c>
      <c r="E654" s="151" t="s">
        <v>47</v>
      </c>
      <c r="F654" s="152" t="s">
        <v>495</v>
      </c>
      <c r="G654" s="152" t="s">
        <v>79</v>
      </c>
      <c r="H654" s="152" t="s">
        <v>495</v>
      </c>
      <c r="I654" s="152" t="s">
        <v>495</v>
      </c>
      <c r="J654" s="151" t="s">
        <v>72</v>
      </c>
      <c r="K654" s="31">
        <f t="shared" si="11"/>
        <v>105000</v>
      </c>
      <c r="L654" s="153">
        <v>105000</v>
      </c>
      <c r="M654" s="31"/>
      <c r="N654" s="103"/>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55"/>
    </row>
    <row r="655" spans="1:43" s="97" customFormat="1" ht="22.5">
      <c r="A655" s="56" t="s">
        <v>85</v>
      </c>
      <c r="B655" s="150" t="s">
        <v>759</v>
      </c>
      <c r="C655" s="151" t="s">
        <v>455</v>
      </c>
      <c r="D655" s="103" t="s">
        <v>30</v>
      </c>
      <c r="E655" s="151" t="s">
        <v>47</v>
      </c>
      <c r="F655" s="152" t="s">
        <v>495</v>
      </c>
      <c r="G655" s="152" t="s">
        <v>79</v>
      </c>
      <c r="H655" s="152" t="s">
        <v>495</v>
      </c>
      <c r="I655" s="152" t="s">
        <v>495</v>
      </c>
      <c r="J655" s="151" t="s">
        <v>72</v>
      </c>
      <c r="K655" s="31">
        <f t="shared" si="11"/>
        <v>200000</v>
      </c>
      <c r="L655" s="153">
        <v>200000</v>
      </c>
      <c r="M655" s="31"/>
      <c r="N655" s="103"/>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55"/>
    </row>
    <row r="656" spans="1:43" s="97" customFormat="1" ht="22.5">
      <c r="A656" s="56" t="s">
        <v>78</v>
      </c>
      <c r="B656" s="150" t="s">
        <v>313</v>
      </c>
      <c r="C656" s="151" t="s">
        <v>456</v>
      </c>
      <c r="D656" s="103" t="s">
        <v>30</v>
      </c>
      <c r="E656" s="151" t="s">
        <v>47</v>
      </c>
      <c r="F656" s="152" t="s">
        <v>495</v>
      </c>
      <c r="G656" s="152" t="s">
        <v>79</v>
      </c>
      <c r="H656" s="152" t="s">
        <v>495</v>
      </c>
      <c r="I656" s="152" t="s">
        <v>495</v>
      </c>
      <c r="J656" s="151" t="s">
        <v>72</v>
      </c>
      <c r="K656" s="31">
        <f t="shared" si="11"/>
        <v>293040</v>
      </c>
      <c r="L656" s="153">
        <v>293040</v>
      </c>
      <c r="M656" s="31"/>
      <c r="N656" s="103"/>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55"/>
    </row>
    <row r="657" spans="1:48" s="97" customFormat="1" ht="22.5">
      <c r="A657" s="56" t="s">
        <v>85</v>
      </c>
      <c r="B657" s="150" t="s">
        <v>365</v>
      </c>
      <c r="C657" s="151" t="s">
        <v>456</v>
      </c>
      <c r="D657" s="103" t="s">
        <v>30</v>
      </c>
      <c r="E657" s="151" t="s">
        <v>47</v>
      </c>
      <c r="F657" s="152" t="s">
        <v>495</v>
      </c>
      <c r="G657" s="152" t="s">
        <v>79</v>
      </c>
      <c r="H657" s="152" t="s">
        <v>495</v>
      </c>
      <c r="I657" s="152" t="s">
        <v>495</v>
      </c>
      <c r="J657" s="151" t="s">
        <v>72</v>
      </c>
      <c r="K657" s="31">
        <f t="shared" si="11"/>
        <v>244200</v>
      </c>
      <c r="L657" s="153">
        <v>244200</v>
      </c>
      <c r="M657" s="31"/>
      <c r="N657" s="103"/>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55"/>
    </row>
    <row r="658" spans="1:48" s="97" customFormat="1" ht="31.9" customHeight="1">
      <c r="A658" s="56" t="s">
        <v>85</v>
      </c>
      <c r="B658" s="150" t="s">
        <v>174</v>
      </c>
      <c r="C658" s="151" t="s">
        <v>457</v>
      </c>
      <c r="D658" s="103" t="s">
        <v>30</v>
      </c>
      <c r="E658" s="151" t="s">
        <v>47</v>
      </c>
      <c r="F658" s="152" t="s">
        <v>495</v>
      </c>
      <c r="G658" s="152" t="s">
        <v>79</v>
      </c>
      <c r="H658" s="152" t="s">
        <v>495</v>
      </c>
      <c r="I658" s="152" t="s">
        <v>495</v>
      </c>
      <c r="J658" s="151" t="s">
        <v>72</v>
      </c>
      <c r="K658" s="31">
        <f t="shared" si="11"/>
        <v>158400</v>
      </c>
      <c r="L658" s="153">
        <v>158400</v>
      </c>
      <c r="M658" s="31"/>
      <c r="N658" s="103"/>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55"/>
    </row>
    <row r="659" spans="1:48" s="97" customFormat="1" ht="31.9" customHeight="1">
      <c r="A659" s="56" t="s">
        <v>760</v>
      </c>
      <c r="B659" s="150" t="s">
        <v>761</v>
      </c>
      <c r="C659" s="151" t="s">
        <v>458</v>
      </c>
      <c r="D659" s="103" t="s">
        <v>30</v>
      </c>
      <c r="E659" s="151" t="s">
        <v>47</v>
      </c>
      <c r="F659" s="152" t="s">
        <v>495</v>
      </c>
      <c r="G659" s="152" t="s">
        <v>79</v>
      </c>
      <c r="H659" s="152" t="s">
        <v>495</v>
      </c>
      <c r="I659" s="152" t="s">
        <v>495</v>
      </c>
      <c r="J659" s="151" t="s">
        <v>266</v>
      </c>
      <c r="K659" s="31">
        <v>989400</v>
      </c>
      <c r="L659" s="153"/>
      <c r="M659" s="31"/>
      <c r="N659" s="103"/>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55"/>
    </row>
    <row r="660" spans="1:48" s="97" customFormat="1" ht="31.9" customHeight="1">
      <c r="A660" s="56"/>
      <c r="B660" s="150" t="s">
        <v>102</v>
      </c>
      <c r="C660" s="151" t="s">
        <v>458</v>
      </c>
      <c r="D660" s="103" t="s">
        <v>30</v>
      </c>
      <c r="E660" s="151" t="s">
        <v>47</v>
      </c>
      <c r="F660" s="152" t="s">
        <v>495</v>
      </c>
      <c r="G660" s="152" t="s">
        <v>79</v>
      </c>
      <c r="H660" s="152" t="s">
        <v>495</v>
      </c>
      <c r="I660" s="152" t="s">
        <v>495</v>
      </c>
      <c r="J660" s="151" t="s">
        <v>266</v>
      </c>
      <c r="K660" s="31">
        <v>964980.14</v>
      </c>
      <c r="L660" s="153"/>
      <c r="M660" s="31"/>
      <c r="N660" s="103"/>
      <c r="O660" s="157"/>
      <c r="P660" s="157"/>
      <c r="Q660" s="157"/>
      <c r="R660" s="157"/>
      <c r="S660" s="157"/>
      <c r="T660" s="157"/>
      <c r="U660" s="157"/>
      <c r="V660" s="157"/>
      <c r="W660" s="157"/>
      <c r="X660" s="157"/>
      <c r="Y660" s="157"/>
      <c r="Z660" s="157"/>
      <c r="AA660" s="157"/>
      <c r="AB660" s="157"/>
      <c r="AC660" s="157"/>
      <c r="AD660" s="157"/>
      <c r="AE660" s="157"/>
      <c r="AF660" s="157"/>
      <c r="AG660" s="157"/>
      <c r="AH660" s="157"/>
      <c r="AI660" s="157"/>
      <c r="AJ660" s="157"/>
      <c r="AK660" s="157"/>
      <c r="AL660" s="157"/>
      <c r="AM660" s="157"/>
      <c r="AN660" s="157"/>
      <c r="AO660" s="157"/>
      <c r="AP660" s="157"/>
      <c r="AQ660" s="158"/>
    </row>
    <row r="661" spans="1:48" s="97" customFormat="1" ht="31.9" customHeight="1">
      <c r="A661" s="56" t="s">
        <v>80</v>
      </c>
      <c r="B661" s="150" t="s">
        <v>81</v>
      </c>
      <c r="C661" s="151" t="s">
        <v>459</v>
      </c>
      <c r="D661" s="103" t="s">
        <v>30</v>
      </c>
      <c r="E661" s="151" t="s">
        <v>82</v>
      </c>
      <c r="F661" s="152" t="s">
        <v>495</v>
      </c>
      <c r="G661" s="152" t="s">
        <v>79</v>
      </c>
      <c r="H661" s="152" t="s">
        <v>495</v>
      </c>
      <c r="I661" s="152" t="s">
        <v>495</v>
      </c>
      <c r="J661" s="151" t="s">
        <v>72</v>
      </c>
      <c r="K661" s="31">
        <f t="shared" ref="K661:K685" si="12">SUBTOTAL(9,L661:M661)</f>
        <v>32995.199999999997</v>
      </c>
      <c r="L661" s="153">
        <v>32995.199999999997</v>
      </c>
      <c r="M661" s="31"/>
      <c r="N661" s="103"/>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5"/>
      <c r="AK661" s="135"/>
      <c r="AL661" s="135"/>
      <c r="AM661" s="135"/>
      <c r="AN661" s="135"/>
      <c r="AO661" s="135"/>
      <c r="AP661" s="135"/>
      <c r="AQ661" s="155"/>
    </row>
    <row r="662" spans="1:48" s="97" customFormat="1" ht="31.9" customHeight="1">
      <c r="A662" s="56" t="s">
        <v>83</v>
      </c>
      <c r="B662" s="150" t="s">
        <v>84</v>
      </c>
      <c r="C662" s="151" t="s">
        <v>459</v>
      </c>
      <c r="D662" s="103" t="s">
        <v>30</v>
      </c>
      <c r="E662" s="151" t="s">
        <v>47</v>
      </c>
      <c r="F662" s="152" t="s">
        <v>495</v>
      </c>
      <c r="G662" s="152" t="s">
        <v>79</v>
      </c>
      <c r="H662" s="152" t="s">
        <v>495</v>
      </c>
      <c r="I662" s="152" t="s">
        <v>495</v>
      </c>
      <c r="J662" s="151" t="s">
        <v>72</v>
      </c>
      <c r="K662" s="31">
        <f t="shared" si="12"/>
        <v>298222</v>
      </c>
      <c r="L662" s="153">
        <v>298222</v>
      </c>
      <c r="M662" s="31"/>
      <c r="N662" s="103"/>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5"/>
      <c r="AK662" s="135"/>
      <c r="AL662" s="135"/>
      <c r="AM662" s="135"/>
      <c r="AN662" s="135"/>
      <c r="AO662" s="135"/>
      <c r="AP662" s="135"/>
      <c r="AQ662" s="155"/>
    </row>
    <row r="663" spans="1:48" s="156" customFormat="1" ht="12.75">
      <c r="A663" s="56" t="s">
        <v>83</v>
      </c>
      <c r="B663" s="150" t="s">
        <v>87</v>
      </c>
      <c r="C663" s="151" t="s">
        <v>762</v>
      </c>
      <c r="D663" s="101" t="s">
        <v>30</v>
      </c>
      <c r="E663" s="151" t="s">
        <v>71</v>
      </c>
      <c r="F663" s="152" t="s">
        <v>495</v>
      </c>
      <c r="G663" s="152" t="s">
        <v>495</v>
      </c>
      <c r="H663" s="152" t="s">
        <v>495</v>
      </c>
      <c r="I663" s="152" t="s">
        <v>495</v>
      </c>
      <c r="J663" s="151" t="s">
        <v>72</v>
      </c>
      <c r="K663" s="31">
        <f t="shared" si="12"/>
        <v>3617925</v>
      </c>
      <c r="L663" s="153">
        <v>3617925</v>
      </c>
      <c r="M663" s="154"/>
      <c r="N663" s="103"/>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7"/>
      <c r="AL663" s="157"/>
      <c r="AM663" s="157"/>
      <c r="AN663" s="157"/>
      <c r="AO663" s="157"/>
      <c r="AP663" s="157"/>
      <c r="AQ663" s="158"/>
    </row>
    <row r="664" spans="1:48" s="97" customFormat="1" ht="31.9" customHeight="1">
      <c r="A664" s="56" t="s">
        <v>80</v>
      </c>
      <c r="B664" s="150" t="s">
        <v>81</v>
      </c>
      <c r="C664" s="151" t="s">
        <v>461</v>
      </c>
      <c r="D664" s="151" t="s">
        <v>30</v>
      </c>
      <c r="E664" s="151" t="s">
        <v>82</v>
      </c>
      <c r="F664" s="152" t="s">
        <v>495</v>
      </c>
      <c r="G664" s="152" t="s">
        <v>79</v>
      </c>
      <c r="H664" s="152" t="s">
        <v>495</v>
      </c>
      <c r="I664" s="152" t="s">
        <v>495</v>
      </c>
      <c r="J664" s="151" t="s">
        <v>72</v>
      </c>
      <c r="K664" s="31">
        <f t="shared" si="12"/>
        <v>512981.6</v>
      </c>
      <c r="L664" s="153">
        <v>512981.6</v>
      </c>
      <c r="M664" s="31"/>
      <c r="N664" s="103"/>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5"/>
      <c r="AL664" s="135"/>
      <c r="AM664" s="135"/>
      <c r="AN664" s="135"/>
      <c r="AO664" s="135"/>
      <c r="AP664" s="135"/>
      <c r="AQ664" s="155"/>
    </row>
    <row r="665" spans="1:48" s="97" customFormat="1" ht="31.9" customHeight="1">
      <c r="A665" s="56" t="s">
        <v>83</v>
      </c>
      <c r="B665" s="150" t="s">
        <v>460</v>
      </c>
      <c r="C665" s="151" t="s">
        <v>461</v>
      </c>
      <c r="D665" s="101" t="s">
        <v>30</v>
      </c>
      <c r="E665" s="151" t="s">
        <v>47</v>
      </c>
      <c r="F665" s="152" t="s">
        <v>495</v>
      </c>
      <c r="G665" s="152" t="s">
        <v>79</v>
      </c>
      <c r="H665" s="152" t="s">
        <v>495</v>
      </c>
      <c r="I665" s="152" t="s">
        <v>495</v>
      </c>
      <c r="J665" s="151" t="s">
        <v>72</v>
      </c>
      <c r="K665" s="31">
        <f t="shared" si="12"/>
        <v>349500</v>
      </c>
      <c r="L665" s="153">
        <v>349500</v>
      </c>
      <c r="M665" s="31"/>
      <c r="N665" s="103"/>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5"/>
      <c r="AL665" s="135"/>
      <c r="AM665" s="135"/>
      <c r="AN665" s="135"/>
      <c r="AO665" s="135"/>
      <c r="AP665" s="135"/>
      <c r="AQ665" s="155"/>
    </row>
    <row r="666" spans="1:48" s="97" customFormat="1" ht="31.9" customHeight="1">
      <c r="A666" s="56" t="s">
        <v>83</v>
      </c>
      <c r="B666" s="150" t="s">
        <v>462</v>
      </c>
      <c r="C666" s="151" t="s">
        <v>461</v>
      </c>
      <c r="D666" s="151" t="s">
        <v>30</v>
      </c>
      <c r="E666" s="151" t="s">
        <v>47</v>
      </c>
      <c r="F666" s="152" t="s">
        <v>495</v>
      </c>
      <c r="G666" s="152" t="s">
        <v>79</v>
      </c>
      <c r="H666" s="152" t="s">
        <v>495</v>
      </c>
      <c r="I666" s="152" t="s">
        <v>495</v>
      </c>
      <c r="J666" s="151" t="s">
        <v>72</v>
      </c>
      <c r="K666" s="31">
        <f t="shared" si="12"/>
        <v>937298</v>
      </c>
      <c r="L666" s="153">
        <v>937298</v>
      </c>
      <c r="M666" s="31"/>
      <c r="N666" s="103"/>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5"/>
      <c r="AN666" s="135"/>
      <c r="AO666" s="135"/>
      <c r="AP666" s="135"/>
      <c r="AQ666" s="155"/>
    </row>
    <row r="667" spans="1:48" s="97" customFormat="1" ht="31.9" customHeight="1">
      <c r="A667" s="56" t="s">
        <v>91</v>
      </c>
      <c r="B667" s="150" t="s">
        <v>99</v>
      </c>
      <c r="C667" s="151" t="s">
        <v>461</v>
      </c>
      <c r="D667" s="151" t="s">
        <v>30</v>
      </c>
      <c r="E667" s="151" t="s">
        <v>47</v>
      </c>
      <c r="F667" s="152" t="s">
        <v>495</v>
      </c>
      <c r="G667" s="152" t="s">
        <v>79</v>
      </c>
      <c r="H667" s="152" t="s">
        <v>495</v>
      </c>
      <c r="I667" s="152" t="s">
        <v>495</v>
      </c>
      <c r="J667" s="151" t="s">
        <v>72</v>
      </c>
      <c r="K667" s="31">
        <f t="shared" si="12"/>
        <v>100000</v>
      </c>
      <c r="L667" s="153">
        <v>100000</v>
      </c>
      <c r="M667" s="31"/>
      <c r="N667" s="103"/>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5"/>
      <c r="AN667" s="135"/>
      <c r="AO667" s="135"/>
      <c r="AP667" s="135"/>
      <c r="AQ667" s="155"/>
    </row>
    <row r="668" spans="1:48" s="156" customFormat="1" ht="31.9" customHeight="1">
      <c r="A668" s="56" t="s">
        <v>128</v>
      </c>
      <c r="B668" s="150" t="s">
        <v>463</v>
      </c>
      <c r="C668" s="151" t="s">
        <v>461</v>
      </c>
      <c r="D668" s="151" t="s">
        <v>30</v>
      </c>
      <c r="E668" s="151" t="s">
        <v>47</v>
      </c>
      <c r="F668" s="152" t="s">
        <v>495</v>
      </c>
      <c r="G668" s="152" t="s">
        <v>79</v>
      </c>
      <c r="H668" s="152" t="s">
        <v>495</v>
      </c>
      <c r="I668" s="152" t="s">
        <v>495</v>
      </c>
      <c r="J668" s="151" t="s">
        <v>72</v>
      </c>
      <c r="K668" s="31">
        <f t="shared" si="12"/>
        <v>700000</v>
      </c>
      <c r="L668" s="153">
        <v>700000</v>
      </c>
      <c r="M668" s="31"/>
      <c r="N668" s="103"/>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5"/>
      <c r="AL668" s="135"/>
      <c r="AM668" s="135"/>
      <c r="AN668" s="135"/>
      <c r="AO668" s="135"/>
      <c r="AP668" s="135"/>
      <c r="AQ668" s="155"/>
      <c r="AR668" s="97"/>
      <c r="AS668" s="97"/>
      <c r="AT668" s="97"/>
      <c r="AU668" s="97"/>
      <c r="AV668" s="97"/>
    </row>
    <row r="669" spans="1:48" s="156" customFormat="1" ht="31.9" customHeight="1">
      <c r="A669" s="56" t="s">
        <v>128</v>
      </c>
      <c r="B669" s="150" t="s">
        <v>464</v>
      </c>
      <c r="C669" s="151" t="s">
        <v>461</v>
      </c>
      <c r="D669" s="151" t="s">
        <v>30</v>
      </c>
      <c r="E669" s="151" t="s">
        <v>47</v>
      </c>
      <c r="F669" s="152" t="s">
        <v>495</v>
      </c>
      <c r="G669" s="152" t="s">
        <v>79</v>
      </c>
      <c r="H669" s="152" t="s">
        <v>495</v>
      </c>
      <c r="I669" s="152" t="s">
        <v>495</v>
      </c>
      <c r="J669" s="151" t="s">
        <v>72</v>
      </c>
      <c r="K669" s="31">
        <f t="shared" si="12"/>
        <v>700000</v>
      </c>
      <c r="L669" s="153">
        <v>700000</v>
      </c>
      <c r="M669" s="31"/>
      <c r="N669" s="103"/>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5"/>
      <c r="AN669" s="135"/>
      <c r="AO669" s="135"/>
      <c r="AP669" s="135"/>
      <c r="AQ669" s="155"/>
      <c r="AR669" s="97"/>
      <c r="AS669" s="97"/>
      <c r="AT669" s="97"/>
      <c r="AU669" s="97"/>
      <c r="AV669" s="97"/>
    </row>
    <row r="670" spans="1:48" s="156" customFormat="1" ht="31.9" customHeight="1">
      <c r="A670" s="56" t="s">
        <v>85</v>
      </c>
      <c r="B670" s="150" t="s">
        <v>465</v>
      </c>
      <c r="C670" s="151" t="s">
        <v>461</v>
      </c>
      <c r="D670" s="151" t="s">
        <v>30</v>
      </c>
      <c r="E670" s="151" t="s">
        <v>71</v>
      </c>
      <c r="F670" s="152" t="s">
        <v>495</v>
      </c>
      <c r="G670" s="152" t="s">
        <v>495</v>
      </c>
      <c r="H670" s="152" t="s">
        <v>495</v>
      </c>
      <c r="I670" s="152" t="s">
        <v>495</v>
      </c>
      <c r="J670" s="151" t="s">
        <v>72</v>
      </c>
      <c r="K670" s="31">
        <f t="shared" si="12"/>
        <v>2000000</v>
      </c>
      <c r="L670" s="153">
        <v>2000000</v>
      </c>
      <c r="M670" s="31"/>
      <c r="N670" s="103"/>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5"/>
      <c r="AL670" s="135"/>
      <c r="AM670" s="135"/>
      <c r="AN670" s="135"/>
      <c r="AO670" s="135"/>
      <c r="AP670" s="135"/>
      <c r="AQ670" s="155"/>
      <c r="AR670" s="97"/>
      <c r="AS670" s="97"/>
      <c r="AT670" s="97"/>
      <c r="AU670" s="97"/>
      <c r="AV670" s="97"/>
    </row>
    <row r="671" spans="1:48" s="97" customFormat="1" ht="31.9" customHeight="1">
      <c r="A671" s="56" t="s">
        <v>106</v>
      </c>
      <c r="B671" s="150" t="s">
        <v>466</v>
      </c>
      <c r="C671" s="151" t="s">
        <v>467</v>
      </c>
      <c r="D671" s="151" t="s">
        <v>30</v>
      </c>
      <c r="E671" s="151" t="s">
        <v>71</v>
      </c>
      <c r="F671" s="152" t="s">
        <v>495</v>
      </c>
      <c r="G671" s="152" t="s">
        <v>495</v>
      </c>
      <c r="H671" s="152" t="s">
        <v>495</v>
      </c>
      <c r="I671" s="152" t="s">
        <v>495</v>
      </c>
      <c r="J671" s="151" t="s">
        <v>72</v>
      </c>
      <c r="K671" s="31">
        <f t="shared" si="12"/>
        <v>22100000</v>
      </c>
      <c r="L671" s="153"/>
      <c r="M671" s="153">
        <v>22100000</v>
      </c>
      <c r="N671" s="103"/>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55"/>
    </row>
    <row r="672" spans="1:48" s="97" customFormat="1" ht="31.9" customHeight="1">
      <c r="A672" s="56" t="s">
        <v>78</v>
      </c>
      <c r="B672" s="150" t="s">
        <v>159</v>
      </c>
      <c r="C672" s="151" t="s">
        <v>468</v>
      </c>
      <c r="D672" s="151" t="s">
        <v>30</v>
      </c>
      <c r="E672" s="151" t="s">
        <v>47</v>
      </c>
      <c r="F672" s="152" t="s">
        <v>495</v>
      </c>
      <c r="G672" s="152" t="s">
        <v>79</v>
      </c>
      <c r="H672" s="152" t="s">
        <v>495</v>
      </c>
      <c r="I672" s="152" t="s">
        <v>495</v>
      </c>
      <c r="J672" s="151" t="s">
        <v>72</v>
      </c>
      <c r="K672" s="31">
        <f t="shared" si="12"/>
        <v>100000</v>
      </c>
      <c r="L672" s="153">
        <v>100000</v>
      </c>
      <c r="M672" s="31"/>
      <c r="N672" s="103"/>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5"/>
      <c r="AL672" s="135"/>
      <c r="AM672" s="135"/>
      <c r="AN672" s="135"/>
      <c r="AO672" s="135"/>
      <c r="AP672" s="135"/>
      <c r="AQ672" s="155"/>
    </row>
    <row r="673" spans="1:48" s="97" customFormat="1" ht="31.9" customHeight="1">
      <c r="A673" s="56" t="s">
        <v>83</v>
      </c>
      <c r="B673" s="150" t="s">
        <v>81</v>
      </c>
      <c r="C673" s="151" t="s">
        <v>468</v>
      </c>
      <c r="D673" s="151" t="s">
        <v>30</v>
      </c>
      <c r="E673" s="151" t="s">
        <v>82</v>
      </c>
      <c r="F673" s="152" t="s">
        <v>495</v>
      </c>
      <c r="G673" s="152" t="s">
        <v>79</v>
      </c>
      <c r="H673" s="152" t="s">
        <v>495</v>
      </c>
      <c r="I673" s="152" t="s">
        <v>495</v>
      </c>
      <c r="J673" s="151" t="s">
        <v>72</v>
      </c>
      <c r="K673" s="31">
        <f t="shared" si="12"/>
        <v>30000</v>
      </c>
      <c r="L673" s="153">
        <v>30000</v>
      </c>
      <c r="M673" s="31"/>
      <c r="N673" s="103"/>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5"/>
      <c r="AL673" s="135"/>
      <c r="AM673" s="135"/>
      <c r="AN673" s="135"/>
      <c r="AO673" s="135"/>
      <c r="AP673" s="135"/>
      <c r="AQ673" s="155"/>
    </row>
    <row r="674" spans="1:48" s="97" customFormat="1" ht="31.9" customHeight="1">
      <c r="A674" s="56" t="s">
        <v>92</v>
      </c>
      <c r="B674" s="150" t="s">
        <v>87</v>
      </c>
      <c r="C674" s="151" t="s">
        <v>468</v>
      </c>
      <c r="D674" s="101" t="s">
        <v>30</v>
      </c>
      <c r="E674" s="151" t="s">
        <v>47</v>
      </c>
      <c r="F674" s="152" t="s">
        <v>495</v>
      </c>
      <c r="G674" s="152" t="s">
        <v>79</v>
      </c>
      <c r="H674" s="152" t="s">
        <v>495</v>
      </c>
      <c r="I674" s="152" t="s">
        <v>495</v>
      </c>
      <c r="J674" s="151" t="s">
        <v>72</v>
      </c>
      <c r="K674" s="31">
        <f t="shared" si="12"/>
        <v>180000</v>
      </c>
      <c r="L674" s="153">
        <v>180000</v>
      </c>
      <c r="M674" s="31"/>
      <c r="N674" s="103"/>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55"/>
    </row>
    <row r="675" spans="1:48" s="97" customFormat="1" ht="31.9" customHeight="1">
      <c r="A675" s="56" t="s">
        <v>85</v>
      </c>
      <c r="B675" s="150" t="s">
        <v>137</v>
      </c>
      <c r="C675" s="151" t="s">
        <v>468</v>
      </c>
      <c r="D675" s="103" t="s">
        <v>30</v>
      </c>
      <c r="E675" s="151" t="s">
        <v>47</v>
      </c>
      <c r="F675" s="152" t="s">
        <v>495</v>
      </c>
      <c r="G675" s="152" t="s">
        <v>79</v>
      </c>
      <c r="H675" s="152" t="s">
        <v>495</v>
      </c>
      <c r="I675" s="152" t="s">
        <v>495</v>
      </c>
      <c r="J675" s="151" t="s">
        <v>72</v>
      </c>
      <c r="K675" s="31">
        <f t="shared" si="12"/>
        <v>100000</v>
      </c>
      <c r="L675" s="153">
        <v>100000</v>
      </c>
      <c r="M675" s="31"/>
      <c r="N675" s="103"/>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55"/>
    </row>
    <row r="676" spans="1:48" s="97" customFormat="1" ht="31.9" customHeight="1">
      <c r="A676" s="56" t="s">
        <v>85</v>
      </c>
      <c r="B676" s="150" t="s">
        <v>763</v>
      </c>
      <c r="C676" s="151" t="s">
        <v>468</v>
      </c>
      <c r="D676" s="103" t="s">
        <v>30</v>
      </c>
      <c r="E676" s="151" t="s">
        <v>47</v>
      </c>
      <c r="F676" s="152" t="s">
        <v>495</v>
      </c>
      <c r="G676" s="152" t="s">
        <v>79</v>
      </c>
      <c r="H676" s="152" t="s">
        <v>495</v>
      </c>
      <c r="I676" s="152" t="s">
        <v>495</v>
      </c>
      <c r="J676" s="151" t="s">
        <v>72</v>
      </c>
      <c r="K676" s="31">
        <f t="shared" si="12"/>
        <v>78600</v>
      </c>
      <c r="L676" s="153">
        <v>78600</v>
      </c>
      <c r="M676" s="31"/>
      <c r="N676" s="103"/>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55"/>
    </row>
    <row r="677" spans="1:48" s="97" customFormat="1" ht="31.9" customHeight="1">
      <c r="A677" s="56" t="s">
        <v>92</v>
      </c>
      <c r="B677" s="150" t="s">
        <v>87</v>
      </c>
      <c r="C677" s="151" t="s">
        <v>469</v>
      </c>
      <c r="D677" s="101" t="s">
        <v>30</v>
      </c>
      <c r="E677" s="151" t="s">
        <v>47</v>
      </c>
      <c r="F677" s="152" t="s">
        <v>495</v>
      </c>
      <c r="G677" s="152" t="s">
        <v>79</v>
      </c>
      <c r="H677" s="152" t="s">
        <v>495</v>
      </c>
      <c r="I677" s="152" t="s">
        <v>495</v>
      </c>
      <c r="J677" s="151" t="s">
        <v>72</v>
      </c>
      <c r="K677" s="31">
        <f t="shared" si="12"/>
        <v>250000</v>
      </c>
      <c r="L677" s="153">
        <v>250000</v>
      </c>
      <c r="M677" s="31"/>
      <c r="N677" s="103"/>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55"/>
    </row>
    <row r="678" spans="1:48" s="97" customFormat="1" ht="31.9" customHeight="1">
      <c r="A678" s="56" t="s">
        <v>92</v>
      </c>
      <c r="B678" s="150" t="s">
        <v>87</v>
      </c>
      <c r="C678" s="151" t="s">
        <v>470</v>
      </c>
      <c r="D678" s="101" t="s">
        <v>30</v>
      </c>
      <c r="E678" s="151" t="s">
        <v>47</v>
      </c>
      <c r="F678" s="152" t="s">
        <v>495</v>
      </c>
      <c r="G678" s="152" t="s">
        <v>79</v>
      </c>
      <c r="H678" s="152" t="s">
        <v>495</v>
      </c>
      <c r="I678" s="152" t="s">
        <v>495</v>
      </c>
      <c r="J678" s="151" t="s">
        <v>72</v>
      </c>
      <c r="K678" s="31">
        <f t="shared" si="12"/>
        <v>100000</v>
      </c>
      <c r="L678" s="153">
        <v>100000</v>
      </c>
      <c r="M678" s="31"/>
      <c r="N678" s="103"/>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55"/>
    </row>
    <row r="679" spans="1:48" s="97" customFormat="1" ht="31.9" customHeight="1">
      <c r="A679" s="56" t="s">
        <v>92</v>
      </c>
      <c r="B679" s="150" t="s">
        <v>87</v>
      </c>
      <c r="C679" s="151" t="s">
        <v>471</v>
      </c>
      <c r="D679" s="101" t="s">
        <v>30</v>
      </c>
      <c r="E679" s="151" t="s">
        <v>47</v>
      </c>
      <c r="F679" s="152" t="s">
        <v>495</v>
      </c>
      <c r="G679" s="152" t="s">
        <v>79</v>
      </c>
      <c r="H679" s="152" t="s">
        <v>495</v>
      </c>
      <c r="I679" s="152" t="s">
        <v>495</v>
      </c>
      <c r="J679" s="151" t="s">
        <v>72</v>
      </c>
      <c r="K679" s="31">
        <f t="shared" si="12"/>
        <v>250000</v>
      </c>
      <c r="L679" s="153">
        <v>250000</v>
      </c>
      <c r="M679" s="31"/>
      <c r="N679" s="103"/>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55"/>
    </row>
    <row r="680" spans="1:48" s="97" customFormat="1" ht="31.9" customHeight="1">
      <c r="A680" s="56" t="s">
        <v>92</v>
      </c>
      <c r="B680" s="150" t="s">
        <v>87</v>
      </c>
      <c r="C680" s="151" t="s">
        <v>472</v>
      </c>
      <c r="D680" s="101" t="s">
        <v>30</v>
      </c>
      <c r="E680" s="151" t="s">
        <v>47</v>
      </c>
      <c r="F680" s="152" t="s">
        <v>495</v>
      </c>
      <c r="G680" s="152" t="s">
        <v>79</v>
      </c>
      <c r="H680" s="152" t="s">
        <v>495</v>
      </c>
      <c r="I680" s="152" t="s">
        <v>495</v>
      </c>
      <c r="J680" s="151" t="s">
        <v>72</v>
      </c>
      <c r="K680" s="31">
        <f t="shared" si="12"/>
        <v>231040</v>
      </c>
      <c r="L680" s="153">
        <v>231040</v>
      </c>
      <c r="M680" s="31"/>
      <c r="N680" s="103"/>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55"/>
    </row>
    <row r="681" spans="1:48" s="97" customFormat="1" ht="31.9" customHeight="1">
      <c r="A681" s="56" t="s">
        <v>91</v>
      </c>
      <c r="B681" s="150" t="s">
        <v>473</v>
      </c>
      <c r="C681" s="151" t="s">
        <v>472</v>
      </c>
      <c r="D681" s="151" t="s">
        <v>30</v>
      </c>
      <c r="E681" s="151" t="s">
        <v>47</v>
      </c>
      <c r="F681" s="152" t="s">
        <v>495</v>
      </c>
      <c r="G681" s="152" t="s">
        <v>79</v>
      </c>
      <c r="H681" s="152" t="s">
        <v>495</v>
      </c>
      <c r="I681" s="152" t="s">
        <v>495</v>
      </c>
      <c r="J681" s="151" t="s">
        <v>72</v>
      </c>
      <c r="K681" s="31">
        <f t="shared" si="12"/>
        <v>40000</v>
      </c>
      <c r="L681" s="153">
        <v>40000</v>
      </c>
      <c r="M681" s="31"/>
      <c r="N681" s="103"/>
      <c r="O681" s="157"/>
      <c r="P681" s="157"/>
      <c r="Q681" s="157"/>
      <c r="R681" s="157"/>
      <c r="S681" s="157"/>
      <c r="T681" s="157"/>
      <c r="U681" s="157"/>
      <c r="V681" s="157"/>
      <c r="W681" s="157"/>
      <c r="X681" s="157"/>
      <c r="Y681" s="157"/>
      <c r="Z681" s="157"/>
      <c r="AA681" s="157"/>
      <c r="AB681" s="157"/>
      <c r="AC681" s="157"/>
      <c r="AD681" s="157"/>
      <c r="AE681" s="157"/>
      <c r="AF681" s="157"/>
      <c r="AG681" s="157"/>
      <c r="AH681" s="157"/>
      <c r="AI681" s="157"/>
      <c r="AJ681" s="157"/>
      <c r="AK681" s="157"/>
      <c r="AL681" s="157"/>
      <c r="AM681" s="157"/>
      <c r="AN681" s="157"/>
      <c r="AO681" s="157"/>
      <c r="AP681" s="157"/>
      <c r="AQ681" s="158"/>
    </row>
    <row r="682" spans="1:48" s="97" customFormat="1" ht="31.9" customHeight="1">
      <c r="A682" s="56" t="s">
        <v>92</v>
      </c>
      <c r="B682" s="150" t="s">
        <v>87</v>
      </c>
      <c r="C682" s="151" t="s">
        <v>474</v>
      </c>
      <c r="D682" s="101" t="s">
        <v>30</v>
      </c>
      <c r="E682" s="151" t="s">
        <v>47</v>
      </c>
      <c r="F682" s="152" t="s">
        <v>495</v>
      </c>
      <c r="G682" s="152" t="s">
        <v>79</v>
      </c>
      <c r="H682" s="152" t="s">
        <v>495</v>
      </c>
      <c r="I682" s="152" t="s">
        <v>495</v>
      </c>
      <c r="J682" s="151" t="s">
        <v>72</v>
      </c>
      <c r="K682" s="31">
        <f t="shared" si="12"/>
        <v>200000</v>
      </c>
      <c r="L682" s="153">
        <v>200000</v>
      </c>
      <c r="M682" s="31"/>
      <c r="N682" s="103"/>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55"/>
      <c r="AR682" s="156"/>
      <c r="AS682" s="156"/>
      <c r="AT682" s="156"/>
      <c r="AU682" s="156"/>
      <c r="AV682" s="156"/>
    </row>
    <row r="683" spans="1:48" s="97" customFormat="1" ht="31.9" customHeight="1">
      <c r="A683" s="56" t="s">
        <v>92</v>
      </c>
      <c r="B683" s="150" t="s">
        <v>87</v>
      </c>
      <c r="C683" s="151" t="s">
        <v>475</v>
      </c>
      <c r="D683" s="101" t="s">
        <v>30</v>
      </c>
      <c r="E683" s="151" t="s">
        <v>47</v>
      </c>
      <c r="F683" s="152" t="s">
        <v>495</v>
      </c>
      <c r="G683" s="152" t="s">
        <v>79</v>
      </c>
      <c r="H683" s="152" t="s">
        <v>495</v>
      </c>
      <c r="I683" s="152" t="s">
        <v>495</v>
      </c>
      <c r="J683" s="151" t="s">
        <v>72</v>
      </c>
      <c r="K683" s="31">
        <f t="shared" si="12"/>
        <v>150000</v>
      </c>
      <c r="L683" s="153">
        <v>150000</v>
      </c>
      <c r="M683" s="31"/>
      <c r="N683" s="103"/>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55"/>
    </row>
    <row r="684" spans="1:48" s="97" customFormat="1" ht="31.9" customHeight="1">
      <c r="A684" s="56" t="s">
        <v>92</v>
      </c>
      <c r="B684" s="150" t="s">
        <v>87</v>
      </c>
      <c r="C684" s="151" t="s">
        <v>476</v>
      </c>
      <c r="D684" s="101" t="s">
        <v>30</v>
      </c>
      <c r="E684" s="151" t="s">
        <v>47</v>
      </c>
      <c r="F684" s="152" t="s">
        <v>495</v>
      </c>
      <c r="G684" s="152" t="s">
        <v>79</v>
      </c>
      <c r="H684" s="152" t="s">
        <v>495</v>
      </c>
      <c r="I684" s="152" t="s">
        <v>495</v>
      </c>
      <c r="J684" s="151" t="s">
        <v>72</v>
      </c>
      <c r="K684" s="31">
        <f t="shared" si="12"/>
        <v>180000</v>
      </c>
      <c r="L684" s="153">
        <v>180000</v>
      </c>
      <c r="M684" s="31"/>
      <c r="N684" s="103"/>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55"/>
    </row>
    <row r="685" spans="1:48" s="97" customFormat="1" ht="31.9" customHeight="1">
      <c r="A685" s="56" t="s">
        <v>91</v>
      </c>
      <c r="B685" s="150" t="s">
        <v>473</v>
      </c>
      <c r="C685" s="151" t="s">
        <v>476</v>
      </c>
      <c r="D685" s="151" t="s">
        <v>30</v>
      </c>
      <c r="E685" s="151" t="s">
        <v>47</v>
      </c>
      <c r="F685" s="152" t="s">
        <v>495</v>
      </c>
      <c r="G685" s="152" t="s">
        <v>79</v>
      </c>
      <c r="H685" s="152" t="s">
        <v>495</v>
      </c>
      <c r="I685" s="152" t="s">
        <v>495</v>
      </c>
      <c r="J685" s="151" t="s">
        <v>72</v>
      </c>
      <c r="K685" s="31">
        <f t="shared" si="12"/>
        <v>75000</v>
      </c>
      <c r="L685" s="153">
        <v>75000</v>
      </c>
      <c r="M685" s="31"/>
      <c r="N685" s="103"/>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55"/>
    </row>
    <row r="686" spans="1:48" s="97" customFormat="1" ht="31.9" customHeight="1">
      <c r="A686" s="174"/>
      <c r="B686" s="175" t="s">
        <v>477</v>
      </c>
      <c r="C686" s="176"/>
      <c r="D686" s="161"/>
      <c r="E686" s="160"/>
      <c r="F686" s="177"/>
      <c r="G686" s="177"/>
      <c r="H686" s="177"/>
      <c r="I686" s="177"/>
      <c r="J686" s="161"/>
      <c r="K686" s="178"/>
      <c r="L686" s="179"/>
      <c r="M686" s="180"/>
      <c r="N686" s="181"/>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55"/>
    </row>
    <row r="687" spans="1:48" s="97" customFormat="1" ht="19.149999999999999" customHeight="1" thickBot="1">
      <c r="A687" s="182" t="s">
        <v>764</v>
      </c>
      <c r="B687" s="183"/>
      <c r="C687" s="183"/>
      <c r="D687" s="183"/>
      <c r="E687" s="183"/>
      <c r="F687" s="183"/>
      <c r="G687" s="183"/>
      <c r="H687" s="183"/>
      <c r="I687" s="183"/>
      <c r="J687" s="183"/>
      <c r="K687" s="32">
        <f>SUM(K93:K685,K86:K91,K84,K81:K82,K61:K79,K58:K59,K56,K52:K54,K50,K46:K48,K43:K44,K17:K41,K14)</f>
        <v>1915840423.0900002</v>
      </c>
      <c r="L687" s="184">
        <f>SUM(L93:L686)</f>
        <v>569948940.9000001</v>
      </c>
      <c r="M687" s="184">
        <f>SUM(M93:M686,M86:M91,M84,M81:M82,M61:M79,M58:M59,M56,M52:M54,M50,M46:M48,M43:M44,M17:M41,M14)</f>
        <v>1340905052.05</v>
      </c>
      <c r="N687" s="185"/>
      <c r="O687" s="186"/>
      <c r="P687" s="186"/>
      <c r="Q687" s="186"/>
      <c r="R687" s="186"/>
      <c r="S687" s="186"/>
      <c r="T687" s="186"/>
      <c r="U687" s="186"/>
      <c r="V687" s="186"/>
      <c r="W687" s="186"/>
      <c r="X687" s="186"/>
      <c r="Y687" s="186"/>
      <c r="Z687" s="186"/>
      <c r="AA687" s="186"/>
      <c r="AB687" s="186"/>
      <c r="AC687" s="186"/>
      <c r="AD687" s="186"/>
      <c r="AE687" s="186"/>
      <c r="AF687" s="186"/>
      <c r="AG687" s="186"/>
      <c r="AH687" s="186"/>
      <c r="AI687" s="186"/>
      <c r="AJ687" s="186"/>
      <c r="AK687" s="186"/>
      <c r="AL687" s="186"/>
      <c r="AM687" s="186"/>
      <c r="AN687" s="186"/>
      <c r="AO687" s="186"/>
      <c r="AP687" s="186"/>
      <c r="AQ687" s="187"/>
    </row>
    <row r="688" spans="1:48">
      <c r="A688" s="9"/>
      <c r="B688" s="9"/>
      <c r="C688" s="9"/>
      <c r="D688" s="9"/>
      <c r="E688" s="9"/>
      <c r="F688" s="9"/>
      <c r="G688" s="9"/>
      <c r="H688" s="9"/>
      <c r="I688" s="9"/>
      <c r="J688" s="9"/>
      <c r="K688" s="9"/>
      <c r="L688" s="59"/>
      <c r="M688" s="59"/>
      <c r="N688" s="59"/>
    </row>
    <row r="689" spans="1:256">
      <c r="A689" s="9"/>
      <c r="B689" s="9"/>
      <c r="C689" s="9"/>
      <c r="D689" s="9"/>
      <c r="E689" s="9"/>
      <c r="F689" s="9"/>
      <c r="G689" s="9"/>
      <c r="H689" s="9"/>
      <c r="I689" s="9"/>
      <c r="J689" s="9"/>
      <c r="K689" s="9"/>
      <c r="L689" s="59"/>
      <c r="M689" s="59"/>
      <c r="N689" s="59"/>
    </row>
    <row r="692" spans="1:256" s="42" customFormat="1" ht="12">
      <c r="A692" s="33" t="s">
        <v>478</v>
      </c>
      <c r="B692" s="34"/>
      <c r="C692" s="35"/>
      <c r="D692" s="36"/>
      <c r="E692" s="36"/>
      <c r="F692" s="36"/>
      <c r="G692" s="36"/>
      <c r="H692" s="36"/>
      <c r="I692" s="36"/>
      <c r="J692" s="37"/>
      <c r="K692" s="38"/>
      <c r="L692" s="60"/>
      <c r="M692" s="61"/>
      <c r="N692" s="61"/>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40"/>
      <c r="AR692" s="40"/>
      <c r="AS692" s="40"/>
      <c r="AT692" s="40"/>
      <c r="AU692" s="40"/>
      <c r="AV692" s="40"/>
      <c r="AW692" s="41"/>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c r="FM692" s="40"/>
      <c r="FN692" s="40"/>
      <c r="FO692" s="40"/>
      <c r="FP692" s="40"/>
      <c r="FQ692" s="40"/>
      <c r="FR692" s="40"/>
      <c r="FS692" s="40"/>
      <c r="FT692" s="40"/>
      <c r="FU692" s="40"/>
      <c r="FV692" s="40"/>
      <c r="FW692" s="40"/>
      <c r="FX692" s="40"/>
      <c r="FY692" s="40"/>
      <c r="FZ692" s="40"/>
      <c r="GA692" s="40"/>
      <c r="GB692" s="40"/>
      <c r="GC692" s="40"/>
      <c r="GD692" s="40"/>
      <c r="GE692" s="40"/>
      <c r="GF692" s="40"/>
      <c r="GG692" s="40"/>
      <c r="GH692" s="40"/>
      <c r="GI692" s="40"/>
      <c r="GJ692" s="40"/>
      <c r="GK692" s="40"/>
      <c r="GL692" s="40"/>
      <c r="GM692" s="40"/>
      <c r="GN692" s="40"/>
      <c r="GO692" s="40"/>
      <c r="GP692" s="40"/>
      <c r="GQ692" s="40"/>
      <c r="GR692" s="40"/>
      <c r="GS692" s="40"/>
      <c r="GT692" s="40"/>
      <c r="GU692" s="40"/>
      <c r="GV692" s="40"/>
      <c r="GW692" s="40"/>
      <c r="GX692" s="40"/>
      <c r="GY692" s="40"/>
      <c r="GZ692" s="40"/>
      <c r="HA692" s="40"/>
      <c r="HB692" s="40"/>
      <c r="HC692" s="40"/>
      <c r="HD692" s="40"/>
      <c r="HE692" s="40"/>
      <c r="HF692" s="40"/>
      <c r="HG692" s="40"/>
      <c r="HH692" s="40"/>
      <c r="HI692" s="40"/>
      <c r="HJ692" s="40"/>
      <c r="HK692" s="40"/>
      <c r="HL692" s="40"/>
      <c r="HM692" s="40"/>
      <c r="HN692" s="40"/>
      <c r="HO692" s="40"/>
      <c r="HP692" s="40"/>
      <c r="HQ692" s="40"/>
      <c r="HR692" s="40"/>
      <c r="HS692" s="40"/>
      <c r="HT692" s="40"/>
      <c r="HU692" s="40"/>
      <c r="HV692" s="40"/>
      <c r="HW692" s="40"/>
      <c r="HX692" s="40"/>
      <c r="HY692" s="40"/>
      <c r="HZ692" s="40"/>
      <c r="IA692" s="40"/>
      <c r="IB692" s="40"/>
      <c r="IC692" s="40"/>
      <c r="ID692" s="40"/>
      <c r="IE692" s="40"/>
      <c r="IF692" s="40"/>
      <c r="IG692" s="40"/>
      <c r="IH692" s="40"/>
      <c r="II692" s="40"/>
      <c r="IJ692" s="40"/>
      <c r="IK692" s="40"/>
      <c r="IL692" s="40"/>
      <c r="IM692" s="40"/>
      <c r="IN692" s="40"/>
      <c r="IO692" s="40"/>
      <c r="IP692" s="40"/>
      <c r="IQ692" s="40"/>
      <c r="IR692" s="40"/>
      <c r="IS692" s="40"/>
      <c r="IT692" s="40"/>
      <c r="IU692" s="40"/>
      <c r="IV692" s="40"/>
    </row>
    <row r="693" spans="1:256" s="42" customFormat="1" ht="12">
      <c r="A693" s="33"/>
      <c r="B693" s="39"/>
      <c r="C693" s="35"/>
      <c r="D693" s="36"/>
      <c r="E693" s="36"/>
      <c r="F693" s="36"/>
      <c r="G693" s="36"/>
      <c r="H693" s="36"/>
      <c r="I693" s="36"/>
      <c r="J693" s="37"/>
      <c r="K693" s="38"/>
      <c r="L693" s="60"/>
      <c r="M693" s="61"/>
      <c r="N693" s="62"/>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1"/>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c r="FM693" s="40"/>
      <c r="FN693" s="40"/>
      <c r="FO693" s="40"/>
      <c r="FP693" s="40"/>
      <c r="FQ693" s="40"/>
      <c r="FR693" s="40"/>
      <c r="FS693" s="40"/>
      <c r="FT693" s="40"/>
      <c r="FU693" s="40"/>
      <c r="FV693" s="40"/>
      <c r="FW693" s="40"/>
      <c r="FX693" s="40"/>
      <c r="FY693" s="40"/>
      <c r="FZ693" s="40"/>
      <c r="GA693" s="40"/>
      <c r="GB693" s="40"/>
      <c r="GC693" s="40"/>
      <c r="GD693" s="40"/>
      <c r="GE693" s="40"/>
      <c r="GF693" s="40"/>
      <c r="GG693" s="40"/>
      <c r="GH693" s="40"/>
      <c r="GI693" s="40"/>
      <c r="GJ693" s="40"/>
      <c r="GK693" s="40"/>
      <c r="GL693" s="40"/>
      <c r="GM693" s="40"/>
      <c r="GN693" s="40"/>
      <c r="GO693" s="40"/>
      <c r="GP693" s="40"/>
      <c r="GQ693" s="40"/>
      <c r="GR693" s="40"/>
      <c r="GS693" s="40"/>
      <c r="GT693" s="40"/>
      <c r="GU693" s="40"/>
      <c r="GV693" s="40"/>
      <c r="GW693" s="40"/>
      <c r="GX693" s="40"/>
      <c r="GY693" s="40"/>
      <c r="GZ693" s="40"/>
      <c r="HA693" s="40"/>
      <c r="HB693" s="40"/>
      <c r="HC693" s="40"/>
      <c r="HD693" s="40"/>
      <c r="HE693" s="40"/>
      <c r="HF693" s="40"/>
      <c r="HG693" s="40"/>
      <c r="HH693" s="40"/>
      <c r="HI693" s="40"/>
      <c r="HJ693" s="40"/>
      <c r="HK693" s="40"/>
      <c r="HL693" s="40"/>
      <c r="HM693" s="40"/>
      <c r="HN693" s="40"/>
      <c r="HO693" s="40"/>
      <c r="HP693" s="40"/>
      <c r="HQ693" s="40"/>
      <c r="HR693" s="40"/>
      <c r="HS693" s="40"/>
      <c r="HT693" s="40"/>
      <c r="HU693" s="40"/>
      <c r="HV693" s="40"/>
      <c r="HW693" s="40"/>
      <c r="HX693" s="40"/>
      <c r="HY693" s="40"/>
      <c r="HZ693" s="40"/>
      <c r="IA693" s="40"/>
      <c r="IB693" s="40"/>
      <c r="IC693" s="40"/>
      <c r="ID693" s="40"/>
      <c r="IE693" s="40"/>
      <c r="IF693" s="40"/>
      <c r="IG693" s="40"/>
      <c r="IH693" s="40"/>
      <c r="II693" s="40"/>
      <c r="IJ693" s="40"/>
      <c r="IK693" s="40"/>
      <c r="IL693" s="40"/>
      <c r="IM693" s="40"/>
      <c r="IN693" s="40"/>
      <c r="IO693" s="40"/>
      <c r="IP693" s="40"/>
      <c r="IQ693" s="40"/>
      <c r="IR693" s="40"/>
      <c r="IS693" s="40"/>
      <c r="IT693" s="40"/>
      <c r="IU693" s="40"/>
      <c r="IV693" s="40"/>
    </row>
    <row r="694" spans="1:256" s="42" customFormat="1" ht="12">
      <c r="A694" s="43"/>
      <c r="B694" s="43"/>
      <c r="C694" s="35"/>
      <c r="D694" s="36"/>
      <c r="E694" s="36"/>
      <c r="F694" s="36"/>
      <c r="G694" s="36"/>
      <c r="H694" s="36"/>
      <c r="I694" s="36"/>
      <c r="J694" s="37"/>
      <c r="K694" s="38"/>
      <c r="L694" s="60"/>
      <c r="M694" s="61"/>
      <c r="N694" s="62"/>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1"/>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c r="FM694" s="40"/>
      <c r="FN694" s="40"/>
      <c r="FO694" s="40"/>
      <c r="FP694" s="40"/>
      <c r="FQ694" s="40"/>
      <c r="FR694" s="40"/>
      <c r="FS694" s="40"/>
      <c r="FT694" s="40"/>
      <c r="FU694" s="40"/>
      <c r="FV694" s="40"/>
      <c r="FW694" s="40"/>
      <c r="FX694" s="40"/>
      <c r="FY694" s="40"/>
      <c r="FZ694" s="40"/>
      <c r="GA694" s="40"/>
      <c r="GB694" s="40"/>
      <c r="GC694" s="40"/>
      <c r="GD694" s="40"/>
      <c r="GE694" s="40"/>
      <c r="GF694" s="40"/>
      <c r="GG694" s="40"/>
      <c r="GH694" s="40"/>
      <c r="GI694" s="40"/>
      <c r="GJ694" s="40"/>
      <c r="GK694" s="40"/>
      <c r="GL694" s="40"/>
      <c r="GM694" s="40"/>
      <c r="GN694" s="40"/>
      <c r="GO694" s="40"/>
      <c r="GP694" s="40"/>
      <c r="GQ694" s="40"/>
      <c r="GR694" s="40"/>
      <c r="GS694" s="40"/>
      <c r="GT694" s="40"/>
      <c r="GU694" s="40"/>
      <c r="GV694" s="40"/>
      <c r="GW694" s="40"/>
      <c r="GX694" s="40"/>
      <c r="GY694" s="40"/>
      <c r="GZ694" s="40"/>
      <c r="HA694" s="40"/>
      <c r="HB694" s="40"/>
      <c r="HC694" s="40"/>
      <c r="HD694" s="40"/>
      <c r="HE694" s="40"/>
      <c r="HF694" s="40"/>
      <c r="HG694" s="40"/>
      <c r="HH694" s="40"/>
      <c r="HI694" s="40"/>
      <c r="HJ694" s="40"/>
      <c r="HK694" s="40"/>
      <c r="HL694" s="40"/>
      <c r="HM694" s="40"/>
      <c r="HN694" s="40"/>
      <c r="HO694" s="40"/>
      <c r="HP694" s="40"/>
      <c r="HQ694" s="40"/>
      <c r="HR694" s="40"/>
      <c r="HS694" s="40"/>
      <c r="HT694" s="40"/>
      <c r="HU694" s="40"/>
      <c r="HV694" s="40"/>
      <c r="HW694" s="40"/>
      <c r="HX694" s="40"/>
      <c r="HY694" s="40"/>
      <c r="HZ694" s="40"/>
      <c r="IA694" s="40"/>
      <c r="IB694" s="40"/>
      <c r="IC694" s="40"/>
      <c r="ID694" s="40"/>
      <c r="IE694" s="40"/>
      <c r="IF694" s="40"/>
      <c r="IG694" s="40"/>
      <c r="IH694" s="40"/>
      <c r="II694" s="40"/>
      <c r="IJ694" s="40"/>
      <c r="IK694" s="40"/>
      <c r="IL694" s="40"/>
      <c r="IM694" s="40"/>
      <c r="IN694" s="40"/>
      <c r="IO694" s="40"/>
      <c r="IP694" s="40"/>
      <c r="IQ694" s="40"/>
      <c r="IR694" s="40"/>
      <c r="IS694" s="40"/>
      <c r="IT694" s="40"/>
      <c r="IU694" s="40"/>
      <c r="IV694" s="40"/>
    </row>
    <row r="695" spans="1:256" s="42" customFormat="1" ht="12">
      <c r="A695" s="33"/>
      <c r="B695" s="34"/>
      <c r="C695" s="35"/>
      <c r="D695" s="44"/>
      <c r="E695" s="36" t="s">
        <v>479</v>
      </c>
      <c r="F695" s="36"/>
      <c r="G695" s="36"/>
      <c r="H695" s="36"/>
      <c r="I695" s="36"/>
      <c r="J695" s="45" t="s">
        <v>480</v>
      </c>
      <c r="K695" s="38"/>
      <c r="L695" s="60"/>
      <c r="M695" s="61"/>
      <c r="N695" s="62"/>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1"/>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c r="FM695" s="40"/>
      <c r="FN695" s="40"/>
      <c r="FO695" s="40"/>
      <c r="FP695" s="40"/>
      <c r="FQ695" s="40"/>
      <c r="FR695" s="40"/>
      <c r="FS695" s="40"/>
      <c r="FT695" s="40"/>
      <c r="FU695" s="40"/>
      <c r="FV695" s="40"/>
      <c r="FW695" s="40"/>
      <c r="FX695" s="40"/>
      <c r="FY695" s="40"/>
      <c r="FZ695" s="40"/>
      <c r="GA695" s="40"/>
      <c r="GB695" s="40"/>
      <c r="GC695" s="40"/>
      <c r="GD695" s="40"/>
      <c r="GE695" s="40"/>
      <c r="GF695" s="40"/>
      <c r="GG695" s="40"/>
      <c r="GH695" s="40"/>
      <c r="GI695" s="40"/>
      <c r="GJ695" s="40"/>
      <c r="GK695" s="40"/>
      <c r="GL695" s="40"/>
      <c r="GM695" s="40"/>
      <c r="GN695" s="40"/>
      <c r="GO695" s="40"/>
      <c r="GP695" s="40"/>
      <c r="GQ695" s="40"/>
      <c r="GR695" s="40"/>
      <c r="GS695" s="40"/>
      <c r="GT695" s="40"/>
      <c r="GU695" s="40"/>
      <c r="GV695" s="40"/>
      <c r="GW695" s="40"/>
      <c r="GX695" s="40"/>
      <c r="GY695" s="40"/>
      <c r="GZ695" s="40"/>
      <c r="HA695" s="40"/>
      <c r="HB695" s="40"/>
      <c r="HC695" s="40"/>
      <c r="HD695" s="40"/>
      <c r="HE695" s="40"/>
      <c r="HF695" s="40"/>
      <c r="HG695" s="40"/>
      <c r="HH695" s="40"/>
      <c r="HI695" s="40"/>
      <c r="HJ695" s="40"/>
      <c r="HK695" s="40"/>
      <c r="HL695" s="40"/>
      <c r="HM695" s="40"/>
      <c r="HN695" s="40"/>
      <c r="HO695" s="40"/>
      <c r="HP695" s="40"/>
      <c r="HQ695" s="40"/>
      <c r="HR695" s="40"/>
      <c r="HS695" s="40"/>
      <c r="HT695" s="40"/>
      <c r="HU695" s="40"/>
      <c r="HV695" s="40"/>
      <c r="HW695" s="40"/>
      <c r="HX695" s="40"/>
      <c r="HY695" s="40"/>
      <c r="HZ695" s="40"/>
      <c r="IA695" s="40"/>
      <c r="IB695" s="40"/>
      <c r="IC695" s="40"/>
      <c r="ID695" s="40"/>
      <c r="IE695" s="40"/>
      <c r="IF695" s="40"/>
      <c r="IG695" s="40"/>
      <c r="IH695" s="40"/>
      <c r="II695" s="40"/>
      <c r="IJ695" s="40"/>
      <c r="IK695" s="40"/>
      <c r="IL695" s="40"/>
      <c r="IM695" s="40"/>
      <c r="IN695" s="40"/>
      <c r="IO695" s="40"/>
      <c r="IP695" s="40"/>
      <c r="IQ695" s="40"/>
      <c r="IR695" s="40"/>
      <c r="IS695" s="40"/>
      <c r="IT695" s="40"/>
      <c r="IU695" s="40"/>
      <c r="IV695" s="40"/>
    </row>
    <row r="696" spans="1:256" s="42" customFormat="1" ht="12">
      <c r="A696" s="33"/>
      <c r="B696" s="46" t="s">
        <v>481</v>
      </c>
      <c r="C696" s="35"/>
      <c r="D696" s="36"/>
      <c r="E696" s="36"/>
      <c r="F696" s="36"/>
      <c r="G696" s="36"/>
      <c r="H696" s="36"/>
      <c r="I696" s="36"/>
      <c r="J696" s="37"/>
      <c r="K696" s="38"/>
      <c r="L696" s="60"/>
      <c r="M696" s="61"/>
      <c r="N696" s="62"/>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1"/>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c r="FM696" s="40"/>
      <c r="FN696" s="40"/>
      <c r="FO696" s="40"/>
      <c r="FP696" s="40"/>
      <c r="FQ696" s="40"/>
      <c r="FR696" s="40"/>
      <c r="FS696" s="40"/>
      <c r="FT696" s="40"/>
      <c r="FU696" s="40"/>
      <c r="FV696" s="40"/>
      <c r="FW696" s="40"/>
      <c r="FX696" s="40"/>
      <c r="FY696" s="40"/>
      <c r="FZ696" s="40"/>
      <c r="GA696" s="40"/>
      <c r="GB696" s="40"/>
      <c r="GC696" s="40"/>
      <c r="GD696" s="40"/>
      <c r="GE696" s="40"/>
      <c r="GF696" s="40"/>
      <c r="GG696" s="40"/>
      <c r="GH696" s="40"/>
      <c r="GI696" s="40"/>
      <c r="GJ696" s="40"/>
      <c r="GK696" s="40"/>
      <c r="GL696" s="40"/>
      <c r="GM696" s="40"/>
      <c r="GN696" s="40"/>
      <c r="GO696" s="40"/>
      <c r="GP696" s="40"/>
      <c r="GQ696" s="40"/>
      <c r="GR696" s="40"/>
      <c r="GS696" s="40"/>
      <c r="GT696" s="40"/>
      <c r="GU696" s="40"/>
      <c r="GV696" s="40"/>
      <c r="GW696" s="40"/>
      <c r="GX696" s="40"/>
      <c r="GY696" s="40"/>
      <c r="GZ696" s="40"/>
      <c r="HA696" s="40"/>
      <c r="HB696" s="40"/>
      <c r="HC696" s="40"/>
      <c r="HD696" s="40"/>
      <c r="HE696" s="40"/>
      <c r="HF696" s="40"/>
      <c r="HG696" s="40"/>
      <c r="HH696" s="40"/>
      <c r="HI696" s="40"/>
      <c r="HJ696" s="40"/>
      <c r="HK696" s="40"/>
      <c r="HL696" s="40"/>
      <c r="HM696" s="40"/>
      <c r="HN696" s="40"/>
      <c r="HO696" s="40"/>
      <c r="HP696" s="40"/>
      <c r="HQ696" s="40"/>
      <c r="HR696" s="40"/>
      <c r="HS696" s="40"/>
      <c r="HT696" s="40"/>
      <c r="HU696" s="40"/>
      <c r="HV696" s="40"/>
      <c r="HW696" s="40"/>
      <c r="HX696" s="40"/>
      <c r="HY696" s="40"/>
      <c r="HZ696" s="40"/>
      <c r="IA696" s="40"/>
      <c r="IB696" s="40"/>
      <c r="IC696" s="40"/>
      <c r="ID696" s="40"/>
      <c r="IE696" s="40"/>
      <c r="IF696" s="40"/>
      <c r="IG696" s="40"/>
      <c r="IH696" s="40"/>
      <c r="II696" s="40"/>
      <c r="IJ696" s="40"/>
      <c r="IK696" s="40"/>
      <c r="IL696" s="40"/>
      <c r="IM696" s="40"/>
      <c r="IN696" s="40"/>
      <c r="IO696" s="40"/>
      <c r="IP696" s="40"/>
      <c r="IQ696" s="40"/>
      <c r="IR696" s="40"/>
      <c r="IS696" s="40"/>
      <c r="IT696" s="40"/>
      <c r="IU696" s="40"/>
      <c r="IV696" s="40"/>
    </row>
    <row r="697" spans="1:256" s="42" customFormat="1" ht="12">
      <c r="A697" s="33"/>
      <c r="B697" s="47" t="s">
        <v>482</v>
      </c>
      <c r="C697" s="35"/>
      <c r="D697" s="36"/>
      <c r="E697" s="36"/>
      <c r="F697" s="36"/>
      <c r="G697" s="36"/>
      <c r="H697" s="36"/>
      <c r="I697" s="36"/>
      <c r="J697" s="37"/>
      <c r="K697" s="38"/>
      <c r="L697" s="60"/>
      <c r="M697" s="61"/>
      <c r="N697" s="62"/>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1"/>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c r="FM697" s="40"/>
      <c r="FN697" s="40"/>
      <c r="FO697" s="40"/>
      <c r="FP697" s="40"/>
      <c r="FQ697" s="40"/>
      <c r="FR697" s="40"/>
      <c r="FS697" s="40"/>
      <c r="FT697" s="40"/>
      <c r="FU697" s="40"/>
      <c r="FV697" s="40"/>
      <c r="FW697" s="40"/>
      <c r="FX697" s="40"/>
      <c r="FY697" s="40"/>
      <c r="FZ697" s="40"/>
      <c r="GA697" s="40"/>
      <c r="GB697" s="40"/>
      <c r="GC697" s="40"/>
      <c r="GD697" s="40"/>
      <c r="GE697" s="40"/>
      <c r="GF697" s="40"/>
      <c r="GG697" s="40"/>
      <c r="GH697" s="40"/>
      <c r="GI697" s="40"/>
      <c r="GJ697" s="40"/>
      <c r="GK697" s="40"/>
      <c r="GL697" s="40"/>
      <c r="GM697" s="40"/>
      <c r="GN697" s="40"/>
      <c r="GO697" s="40"/>
      <c r="GP697" s="40"/>
      <c r="GQ697" s="40"/>
      <c r="GR697" s="40"/>
      <c r="GS697" s="40"/>
      <c r="GT697" s="40"/>
      <c r="GU697" s="40"/>
      <c r="GV697" s="40"/>
      <c r="GW697" s="40"/>
      <c r="GX697" s="40"/>
      <c r="GY697" s="40"/>
      <c r="GZ697" s="40"/>
      <c r="HA697" s="40"/>
      <c r="HB697" s="40"/>
      <c r="HC697" s="40"/>
      <c r="HD697" s="40"/>
      <c r="HE697" s="40"/>
      <c r="HF697" s="40"/>
      <c r="HG697" s="40"/>
      <c r="HH697" s="40"/>
      <c r="HI697" s="40"/>
      <c r="HJ697" s="40"/>
      <c r="HK697" s="40"/>
      <c r="HL697" s="40"/>
      <c r="HM697" s="40"/>
      <c r="HN697" s="40"/>
      <c r="HO697" s="40"/>
      <c r="HP697" s="40"/>
      <c r="HQ697" s="40"/>
      <c r="HR697" s="40"/>
      <c r="HS697" s="40"/>
      <c r="HT697" s="40"/>
      <c r="HU697" s="40"/>
      <c r="HV697" s="40"/>
      <c r="HW697" s="40"/>
      <c r="HX697" s="40"/>
      <c r="HY697" s="40"/>
      <c r="HZ697" s="40"/>
      <c r="IA697" s="40"/>
      <c r="IB697" s="40"/>
      <c r="IC697" s="40"/>
      <c r="ID697" s="40"/>
      <c r="IE697" s="40"/>
      <c r="IF697" s="40"/>
      <c r="IG697" s="40"/>
      <c r="IH697" s="40"/>
      <c r="II697" s="40"/>
      <c r="IJ697" s="40"/>
      <c r="IK697" s="40"/>
      <c r="IL697" s="40"/>
      <c r="IM697" s="40"/>
      <c r="IN697" s="40"/>
      <c r="IO697" s="40"/>
      <c r="IP697" s="40"/>
      <c r="IQ697" s="40"/>
      <c r="IR697" s="40"/>
      <c r="IS697" s="40"/>
      <c r="IT697" s="40"/>
      <c r="IU697" s="40"/>
      <c r="IV697" s="40"/>
    </row>
    <row r="698" spans="1:256" s="42" customFormat="1" ht="12">
      <c r="A698" s="33"/>
      <c r="B698" s="47"/>
      <c r="C698" s="35"/>
      <c r="D698" s="36"/>
      <c r="E698" s="36"/>
      <c r="F698" s="36"/>
      <c r="G698" s="36"/>
      <c r="H698" s="36"/>
      <c r="I698" s="36"/>
      <c r="J698" s="37"/>
      <c r="K698" s="38"/>
      <c r="L698" s="60"/>
      <c r="M698" s="61"/>
      <c r="N698" s="62"/>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1"/>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c r="FM698" s="40"/>
      <c r="FN698" s="40"/>
      <c r="FO698" s="40"/>
      <c r="FP698" s="40"/>
      <c r="FQ698" s="40"/>
      <c r="FR698" s="40"/>
      <c r="FS698" s="40"/>
      <c r="FT698" s="40"/>
      <c r="FU698" s="40"/>
      <c r="FV698" s="40"/>
      <c r="FW698" s="40"/>
      <c r="FX698" s="40"/>
      <c r="FY698" s="40"/>
      <c r="FZ698" s="40"/>
      <c r="GA698" s="40"/>
      <c r="GB698" s="40"/>
      <c r="GC698" s="40"/>
      <c r="GD698" s="40"/>
      <c r="GE698" s="40"/>
      <c r="GF698" s="40"/>
      <c r="GG698" s="40"/>
      <c r="GH698" s="40"/>
      <c r="GI698" s="40"/>
      <c r="GJ698" s="40"/>
      <c r="GK698" s="40"/>
      <c r="GL698" s="40"/>
      <c r="GM698" s="40"/>
      <c r="GN698" s="40"/>
      <c r="GO698" s="40"/>
      <c r="GP698" s="40"/>
      <c r="GQ698" s="40"/>
      <c r="GR698" s="40"/>
      <c r="GS698" s="40"/>
      <c r="GT698" s="40"/>
      <c r="GU698" s="40"/>
      <c r="GV698" s="40"/>
      <c r="GW698" s="40"/>
      <c r="GX698" s="40"/>
      <c r="GY698" s="40"/>
      <c r="GZ698" s="40"/>
      <c r="HA698" s="40"/>
      <c r="HB698" s="40"/>
      <c r="HC698" s="40"/>
      <c r="HD698" s="40"/>
      <c r="HE698" s="40"/>
      <c r="HF698" s="40"/>
      <c r="HG698" s="40"/>
      <c r="HH698" s="40"/>
      <c r="HI698" s="40"/>
      <c r="HJ698" s="40"/>
      <c r="HK698" s="40"/>
      <c r="HL698" s="40"/>
      <c r="HM698" s="40"/>
      <c r="HN698" s="40"/>
      <c r="HO698" s="40"/>
      <c r="HP698" s="40"/>
      <c r="HQ698" s="40"/>
      <c r="HR698" s="40"/>
      <c r="HS698" s="40"/>
      <c r="HT698" s="40"/>
      <c r="HU698" s="40"/>
      <c r="HV698" s="40"/>
      <c r="HW698" s="40"/>
      <c r="HX698" s="40"/>
      <c r="HY698" s="40"/>
      <c r="HZ698" s="40"/>
      <c r="IA698" s="40"/>
      <c r="IB698" s="40"/>
      <c r="IC698" s="40"/>
      <c r="ID698" s="40"/>
      <c r="IE698" s="40"/>
      <c r="IF698" s="40"/>
      <c r="IG698" s="40"/>
      <c r="IH698" s="40"/>
      <c r="II698" s="40"/>
      <c r="IJ698" s="40"/>
      <c r="IK698" s="40"/>
      <c r="IL698" s="40"/>
      <c r="IM698" s="40"/>
      <c r="IN698" s="40"/>
      <c r="IO698" s="40"/>
      <c r="IP698" s="40"/>
      <c r="IQ698" s="40"/>
      <c r="IR698" s="40"/>
      <c r="IS698" s="40"/>
      <c r="IT698" s="40"/>
      <c r="IU698" s="40"/>
      <c r="IV698" s="40"/>
    </row>
    <row r="699" spans="1:256" s="42" customFormat="1" ht="12">
      <c r="A699" s="43"/>
      <c r="B699" s="48" t="s">
        <v>483</v>
      </c>
      <c r="C699" s="35"/>
      <c r="D699" s="36"/>
      <c r="E699" s="49" t="s">
        <v>484</v>
      </c>
      <c r="F699" s="50"/>
      <c r="G699" s="36"/>
      <c r="H699" s="36"/>
      <c r="I699" s="36"/>
      <c r="J699" s="37"/>
      <c r="K699" s="51" t="s">
        <v>485</v>
      </c>
      <c r="L699" s="63"/>
      <c r="M699" s="61"/>
      <c r="N699" s="62"/>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1"/>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c r="FM699" s="40"/>
      <c r="FN699" s="40"/>
      <c r="FO699" s="40"/>
      <c r="FP699" s="40"/>
      <c r="FQ699" s="40"/>
      <c r="FR699" s="40"/>
      <c r="FS699" s="40"/>
      <c r="FT699" s="40"/>
      <c r="FU699" s="40"/>
      <c r="FV699" s="40"/>
      <c r="FW699" s="40"/>
      <c r="FX699" s="40"/>
      <c r="FY699" s="40"/>
      <c r="FZ699" s="40"/>
      <c r="GA699" s="40"/>
      <c r="GB699" s="40"/>
      <c r="GC699" s="40"/>
      <c r="GD699" s="40"/>
      <c r="GE699" s="40"/>
      <c r="GF699" s="40"/>
      <c r="GG699" s="40"/>
      <c r="GH699" s="40"/>
      <c r="GI699" s="40"/>
      <c r="GJ699" s="40"/>
      <c r="GK699" s="40"/>
      <c r="GL699" s="40"/>
      <c r="GM699" s="40"/>
      <c r="GN699" s="40"/>
      <c r="GO699" s="40"/>
      <c r="GP699" s="40"/>
      <c r="GQ699" s="40"/>
      <c r="GR699" s="40"/>
      <c r="GS699" s="40"/>
      <c r="GT699" s="40"/>
      <c r="GU699" s="40"/>
      <c r="GV699" s="40"/>
      <c r="GW699" s="40"/>
      <c r="GX699" s="40"/>
      <c r="GY699" s="40"/>
      <c r="GZ699" s="40"/>
      <c r="HA699" s="40"/>
      <c r="HB699" s="40"/>
      <c r="HC699" s="40"/>
      <c r="HD699" s="40"/>
      <c r="HE699" s="40"/>
      <c r="HF699" s="40"/>
      <c r="HG699" s="40"/>
      <c r="HH699" s="40"/>
      <c r="HI699" s="40"/>
      <c r="HJ699" s="40"/>
      <c r="HK699" s="40"/>
      <c r="HL699" s="40"/>
      <c r="HM699" s="40"/>
      <c r="HN699" s="40"/>
      <c r="HO699" s="40"/>
      <c r="HP699" s="40"/>
      <c r="HQ699" s="40"/>
      <c r="HR699" s="40"/>
      <c r="HS699" s="40"/>
      <c r="HT699" s="40"/>
      <c r="HU699" s="40"/>
      <c r="HV699" s="40"/>
      <c r="HW699" s="40"/>
      <c r="HX699" s="40"/>
      <c r="HY699" s="40"/>
      <c r="HZ699" s="40"/>
      <c r="IA699" s="40"/>
      <c r="IB699" s="40"/>
      <c r="IC699" s="40"/>
      <c r="ID699" s="40"/>
      <c r="IE699" s="40"/>
      <c r="IF699" s="40"/>
      <c r="IG699" s="40"/>
      <c r="IH699" s="40"/>
      <c r="II699" s="40"/>
      <c r="IJ699" s="40"/>
      <c r="IK699" s="40"/>
      <c r="IL699" s="40"/>
      <c r="IM699" s="40"/>
      <c r="IN699" s="40"/>
      <c r="IO699" s="40"/>
      <c r="IP699" s="40"/>
      <c r="IQ699" s="40"/>
      <c r="IR699" s="40"/>
      <c r="IS699" s="40"/>
      <c r="IT699" s="40"/>
      <c r="IU699" s="40"/>
      <c r="IV699" s="40"/>
    </row>
    <row r="700" spans="1:256" s="42" customFormat="1" ht="12">
      <c r="A700" s="33"/>
      <c r="B700" s="47" t="s">
        <v>486</v>
      </c>
      <c r="C700" s="35"/>
      <c r="D700" s="36"/>
      <c r="E700" s="34" t="s">
        <v>487</v>
      </c>
      <c r="F700" s="36"/>
      <c r="G700" s="36"/>
      <c r="H700" s="36"/>
      <c r="I700" s="36"/>
      <c r="J700" s="37"/>
      <c r="K700" s="52" t="s">
        <v>488</v>
      </c>
      <c r="L700" s="64"/>
      <c r="M700" s="61"/>
      <c r="N700" s="62"/>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1"/>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c r="FM700" s="40"/>
      <c r="FN700" s="40"/>
      <c r="FO700" s="40"/>
      <c r="FP700" s="40"/>
      <c r="FQ700" s="40"/>
      <c r="FR700" s="40"/>
      <c r="FS700" s="40"/>
      <c r="FT700" s="40"/>
      <c r="FU700" s="40"/>
      <c r="FV700" s="40"/>
      <c r="FW700" s="40"/>
      <c r="FX700" s="40"/>
      <c r="FY700" s="40"/>
      <c r="FZ700" s="40"/>
      <c r="GA700" s="40"/>
      <c r="GB700" s="40"/>
      <c r="GC700" s="40"/>
      <c r="GD700" s="40"/>
      <c r="GE700" s="40"/>
      <c r="GF700" s="40"/>
      <c r="GG700" s="40"/>
      <c r="GH700" s="40"/>
      <c r="GI700" s="40"/>
      <c r="GJ700" s="40"/>
      <c r="GK700" s="40"/>
      <c r="GL700" s="40"/>
      <c r="GM700" s="40"/>
      <c r="GN700" s="40"/>
      <c r="GO700" s="40"/>
      <c r="GP700" s="40"/>
      <c r="GQ700" s="40"/>
      <c r="GR700" s="40"/>
      <c r="GS700" s="40"/>
      <c r="GT700" s="40"/>
      <c r="GU700" s="40"/>
      <c r="GV700" s="40"/>
      <c r="GW700" s="40"/>
      <c r="GX700" s="40"/>
      <c r="GY700" s="40"/>
      <c r="GZ700" s="40"/>
      <c r="HA700" s="40"/>
      <c r="HB700" s="40"/>
      <c r="HC700" s="40"/>
      <c r="HD700" s="40"/>
      <c r="HE700" s="40"/>
      <c r="HF700" s="40"/>
      <c r="HG700" s="40"/>
      <c r="HH700" s="40"/>
      <c r="HI700" s="40"/>
      <c r="HJ700" s="40"/>
      <c r="HK700" s="40"/>
      <c r="HL700" s="40"/>
      <c r="HM700" s="40"/>
      <c r="HN700" s="40"/>
      <c r="HO700" s="40"/>
      <c r="HP700" s="40"/>
      <c r="HQ700" s="40"/>
      <c r="HR700" s="40"/>
      <c r="HS700" s="40"/>
      <c r="HT700" s="40"/>
      <c r="HU700" s="40"/>
      <c r="HV700" s="40"/>
      <c r="HW700" s="40"/>
      <c r="HX700" s="40"/>
      <c r="HY700" s="40"/>
      <c r="HZ700" s="40"/>
      <c r="IA700" s="40"/>
      <c r="IB700" s="40"/>
      <c r="IC700" s="40"/>
      <c r="ID700" s="40"/>
      <c r="IE700" s="40"/>
      <c r="IF700" s="40"/>
      <c r="IG700" s="40"/>
      <c r="IH700" s="40"/>
      <c r="II700" s="40"/>
      <c r="IJ700" s="40"/>
      <c r="IK700" s="40"/>
      <c r="IL700" s="40"/>
      <c r="IM700" s="40"/>
      <c r="IN700" s="40"/>
      <c r="IO700" s="40"/>
      <c r="IP700" s="40"/>
      <c r="IQ700" s="40"/>
      <c r="IR700" s="40"/>
      <c r="IS700" s="40"/>
      <c r="IT700" s="40"/>
      <c r="IU700" s="40"/>
      <c r="IV700" s="40"/>
    </row>
    <row r="701" spans="1:256" s="42" customFormat="1" ht="12">
      <c r="A701" s="33"/>
      <c r="B701" s="34"/>
      <c r="C701" s="35"/>
      <c r="D701" s="36"/>
      <c r="E701" s="36"/>
      <c r="F701" s="36"/>
      <c r="G701" s="36"/>
      <c r="H701" s="36"/>
      <c r="I701" s="36"/>
      <c r="J701" s="37"/>
      <c r="K701" s="38" t="s">
        <v>489</v>
      </c>
      <c r="L701" s="60"/>
      <c r="M701" s="61"/>
      <c r="N701" s="62"/>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1"/>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c r="FM701" s="40"/>
      <c r="FN701" s="40"/>
      <c r="FO701" s="40"/>
      <c r="FP701" s="40"/>
      <c r="FQ701" s="40"/>
      <c r="FR701" s="40"/>
      <c r="FS701" s="40"/>
      <c r="FT701" s="40"/>
      <c r="FU701" s="40"/>
      <c r="FV701" s="40"/>
      <c r="FW701" s="40"/>
      <c r="FX701" s="40"/>
      <c r="FY701" s="40"/>
      <c r="FZ701" s="40"/>
      <c r="GA701" s="40"/>
      <c r="GB701" s="40"/>
      <c r="GC701" s="40"/>
      <c r="GD701" s="40"/>
      <c r="GE701" s="40"/>
      <c r="GF701" s="40"/>
      <c r="GG701" s="40"/>
      <c r="GH701" s="40"/>
      <c r="GI701" s="40"/>
      <c r="GJ701" s="40"/>
      <c r="GK701" s="40"/>
      <c r="GL701" s="40"/>
      <c r="GM701" s="40"/>
      <c r="GN701" s="40"/>
      <c r="GO701" s="40"/>
      <c r="GP701" s="40"/>
      <c r="GQ701" s="40"/>
      <c r="GR701" s="40"/>
      <c r="GS701" s="40"/>
      <c r="GT701" s="40"/>
      <c r="GU701" s="40"/>
      <c r="GV701" s="40"/>
      <c r="GW701" s="40"/>
      <c r="GX701" s="40"/>
      <c r="GY701" s="40"/>
      <c r="GZ701" s="40"/>
      <c r="HA701" s="40"/>
      <c r="HB701" s="40"/>
      <c r="HC701" s="40"/>
      <c r="HD701" s="40"/>
      <c r="HE701" s="40"/>
      <c r="HF701" s="40"/>
      <c r="HG701" s="40"/>
      <c r="HH701" s="40"/>
      <c r="HI701" s="40"/>
      <c r="HJ701" s="40"/>
      <c r="HK701" s="40"/>
      <c r="HL701" s="40"/>
      <c r="HM701" s="40"/>
      <c r="HN701" s="40"/>
      <c r="HO701" s="40"/>
      <c r="HP701" s="40"/>
      <c r="HQ701" s="40"/>
      <c r="HR701" s="40"/>
      <c r="HS701" s="40"/>
      <c r="HT701" s="40"/>
      <c r="HU701" s="40"/>
      <c r="HV701" s="40"/>
      <c r="HW701" s="40"/>
      <c r="HX701" s="40"/>
      <c r="HY701" s="40"/>
      <c r="HZ701" s="40"/>
      <c r="IA701" s="40"/>
      <c r="IB701" s="40"/>
      <c r="IC701" s="40"/>
      <c r="ID701" s="40"/>
      <c r="IE701" s="40"/>
      <c r="IF701" s="40"/>
      <c r="IG701" s="40"/>
      <c r="IH701" s="40"/>
      <c r="II701" s="40"/>
      <c r="IJ701" s="40"/>
      <c r="IK701" s="40"/>
      <c r="IL701" s="40"/>
      <c r="IM701" s="40"/>
      <c r="IN701" s="40"/>
      <c r="IO701" s="40"/>
      <c r="IP701" s="40"/>
      <c r="IQ701" s="40"/>
      <c r="IR701" s="40"/>
      <c r="IS701" s="40"/>
      <c r="IT701" s="40"/>
      <c r="IU701" s="40"/>
      <c r="IV701" s="40"/>
    </row>
    <row r="702" spans="1:256" s="42" customFormat="1" ht="12">
      <c r="A702" s="33" t="s">
        <v>490</v>
      </c>
      <c r="C702" s="53"/>
      <c r="D702" s="53"/>
      <c r="E702" s="40"/>
      <c r="F702" s="40"/>
      <c r="G702" s="40"/>
      <c r="H702" s="40"/>
      <c r="I702" s="40"/>
      <c r="K702" s="41"/>
      <c r="L702" s="65"/>
      <c r="M702" s="62"/>
      <c r="N702" s="62"/>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1"/>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c r="FM702" s="40"/>
      <c r="FN702" s="40"/>
      <c r="FO702" s="40"/>
      <c r="FP702" s="40"/>
      <c r="FQ702" s="40"/>
      <c r="FR702" s="40"/>
      <c r="FS702" s="40"/>
      <c r="FT702" s="40"/>
      <c r="FU702" s="40"/>
      <c r="FV702" s="40"/>
      <c r="FW702" s="40"/>
      <c r="FX702" s="40"/>
      <c r="FY702" s="40"/>
      <c r="FZ702" s="40"/>
      <c r="GA702" s="40"/>
      <c r="GB702" s="40"/>
      <c r="GC702" s="40"/>
      <c r="GD702" s="40"/>
      <c r="GE702" s="40"/>
      <c r="GF702" s="40"/>
      <c r="GG702" s="40"/>
      <c r="GH702" s="40"/>
      <c r="GI702" s="40"/>
      <c r="GJ702" s="40"/>
      <c r="GK702" s="40"/>
      <c r="GL702" s="40"/>
      <c r="GM702" s="40"/>
      <c r="GN702" s="40"/>
      <c r="GO702" s="40"/>
      <c r="GP702" s="40"/>
      <c r="GQ702" s="40"/>
      <c r="GR702" s="40"/>
      <c r="GS702" s="40"/>
      <c r="GT702" s="40"/>
      <c r="GU702" s="40"/>
      <c r="GV702" s="40"/>
      <c r="GW702" s="40"/>
      <c r="GX702" s="40"/>
      <c r="GY702" s="40"/>
      <c r="GZ702" s="40"/>
      <c r="HA702" s="40"/>
      <c r="HB702" s="40"/>
      <c r="HC702" s="40"/>
      <c r="HD702" s="40"/>
      <c r="HE702" s="40"/>
      <c r="HF702" s="40"/>
      <c r="HG702" s="40"/>
      <c r="HH702" s="40"/>
      <c r="HI702" s="40"/>
      <c r="HJ702" s="40"/>
      <c r="HK702" s="40"/>
      <c r="HL702" s="40"/>
      <c r="HM702" s="40"/>
      <c r="HN702" s="40"/>
      <c r="HO702" s="40"/>
      <c r="HP702" s="40"/>
      <c r="HQ702" s="40"/>
      <c r="HR702" s="40"/>
      <c r="HS702" s="40"/>
      <c r="HT702" s="40"/>
      <c r="HU702" s="40"/>
      <c r="HV702" s="40"/>
      <c r="HW702" s="40"/>
      <c r="HX702" s="40"/>
      <c r="HY702" s="40"/>
      <c r="HZ702" s="40"/>
      <c r="IA702" s="40"/>
      <c r="IB702" s="40"/>
      <c r="IC702" s="40"/>
      <c r="ID702" s="40"/>
      <c r="IE702" s="40"/>
      <c r="IF702" s="40"/>
      <c r="IG702" s="40"/>
      <c r="IH702" s="40"/>
      <c r="II702" s="40"/>
      <c r="IJ702" s="40"/>
      <c r="IK702" s="40"/>
      <c r="IL702" s="40"/>
      <c r="IM702" s="40"/>
      <c r="IN702" s="40"/>
      <c r="IO702" s="40"/>
      <c r="IP702" s="40"/>
      <c r="IQ702" s="40"/>
      <c r="IR702" s="40"/>
      <c r="IS702" s="40"/>
      <c r="IT702" s="40"/>
      <c r="IU702" s="40"/>
      <c r="IV702" s="40"/>
    </row>
    <row r="703" spans="1:256" s="42" customFormat="1" ht="12">
      <c r="A703" s="33"/>
      <c r="B703" s="54"/>
      <c r="C703" s="54"/>
      <c r="D703" s="55"/>
      <c r="E703" s="40"/>
      <c r="F703" s="40"/>
      <c r="G703" s="40"/>
      <c r="H703" s="40"/>
      <c r="I703" s="40"/>
      <c r="K703" s="41"/>
      <c r="L703" s="65"/>
      <c r="M703" s="62"/>
      <c r="N703" s="62"/>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1"/>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c r="FM703" s="40"/>
      <c r="FN703" s="40"/>
      <c r="FO703" s="40"/>
      <c r="FP703" s="40"/>
      <c r="FQ703" s="40"/>
      <c r="FR703" s="40"/>
      <c r="FS703" s="40"/>
      <c r="FT703" s="40"/>
      <c r="FU703" s="40"/>
      <c r="FV703" s="40"/>
      <c r="FW703" s="40"/>
      <c r="FX703" s="40"/>
      <c r="FY703" s="40"/>
      <c r="FZ703" s="40"/>
      <c r="GA703" s="40"/>
      <c r="GB703" s="40"/>
      <c r="GC703" s="40"/>
      <c r="GD703" s="40"/>
      <c r="GE703" s="40"/>
      <c r="GF703" s="40"/>
      <c r="GG703" s="40"/>
      <c r="GH703" s="40"/>
      <c r="GI703" s="40"/>
      <c r="GJ703" s="40"/>
      <c r="GK703" s="40"/>
      <c r="GL703" s="40"/>
      <c r="GM703" s="40"/>
      <c r="GN703" s="40"/>
      <c r="GO703" s="40"/>
      <c r="GP703" s="40"/>
      <c r="GQ703" s="40"/>
      <c r="GR703" s="40"/>
      <c r="GS703" s="40"/>
      <c r="GT703" s="40"/>
      <c r="GU703" s="40"/>
      <c r="GV703" s="40"/>
      <c r="GW703" s="40"/>
      <c r="GX703" s="40"/>
      <c r="GY703" s="40"/>
      <c r="GZ703" s="40"/>
      <c r="HA703" s="40"/>
      <c r="HB703" s="40"/>
      <c r="HC703" s="40"/>
      <c r="HD703" s="40"/>
      <c r="HE703" s="40"/>
      <c r="HF703" s="40"/>
      <c r="HG703" s="40"/>
      <c r="HH703" s="40"/>
      <c r="HI703" s="40"/>
      <c r="HJ703" s="40"/>
      <c r="HK703" s="40"/>
      <c r="HL703" s="40"/>
      <c r="HM703" s="40"/>
      <c r="HN703" s="40"/>
      <c r="HO703" s="40"/>
      <c r="HP703" s="40"/>
      <c r="HQ703" s="40"/>
      <c r="HR703" s="40"/>
      <c r="HS703" s="40"/>
      <c r="HT703" s="40"/>
      <c r="HU703" s="40"/>
      <c r="HV703" s="40"/>
      <c r="HW703" s="40"/>
      <c r="HX703" s="40"/>
      <c r="HY703" s="40"/>
      <c r="HZ703" s="40"/>
      <c r="IA703" s="40"/>
      <c r="IB703" s="40"/>
      <c r="IC703" s="40"/>
      <c r="ID703" s="40"/>
      <c r="IE703" s="40"/>
      <c r="IF703" s="40"/>
      <c r="IG703" s="40"/>
      <c r="IH703" s="40"/>
      <c r="II703" s="40"/>
      <c r="IJ703" s="40"/>
      <c r="IK703" s="40"/>
      <c r="IL703" s="40"/>
      <c r="IM703" s="40"/>
      <c r="IN703" s="40"/>
      <c r="IO703" s="40"/>
      <c r="IP703" s="40"/>
      <c r="IQ703" s="40"/>
      <c r="IR703" s="40"/>
      <c r="IS703" s="40"/>
      <c r="IT703" s="40"/>
      <c r="IU703" s="40"/>
      <c r="IV703" s="40"/>
    </row>
    <row r="704" spans="1:256" ht="15">
      <c r="A704" s="188"/>
      <c r="B704" s="189"/>
      <c r="C704" s="189"/>
      <c r="D704" s="190"/>
      <c r="E704" s="189"/>
      <c r="F704" s="189"/>
      <c r="G704" s="191"/>
      <c r="H704" s="189"/>
      <c r="I704"/>
      <c r="J704"/>
      <c r="K704"/>
      <c r="L704"/>
      <c r="M704"/>
      <c r="N704"/>
    </row>
    <row r="705" spans="1:14" ht="15">
      <c r="A705" s="192"/>
      <c r="B705" s="192"/>
      <c r="C705" s="192"/>
      <c r="D705" s="192"/>
      <c r="E705" s="192"/>
      <c r="F705" s="192"/>
      <c r="G705" s="192"/>
      <c r="H705" s="192"/>
      <c r="I705"/>
      <c r="J705"/>
      <c r="K705"/>
      <c r="L705"/>
      <c r="M705"/>
      <c r="N705"/>
    </row>
    <row r="706" spans="1:14" ht="15">
      <c r="A706" s="192"/>
      <c r="B706" s="193" t="s">
        <v>765</v>
      </c>
      <c r="C706" s="194"/>
      <c r="D706"/>
      <c r="E706" s="193" t="s">
        <v>766</v>
      </c>
      <c r="F706"/>
      <c r="G706" s="193" t="s">
        <v>767</v>
      </c>
      <c r="H706" s="195"/>
      <c r="I706"/>
      <c r="J706"/>
      <c r="K706"/>
      <c r="L706"/>
      <c r="M706"/>
      <c r="N706"/>
    </row>
    <row r="707" spans="1:14" ht="15">
      <c r="A707" s="192"/>
      <c r="B707" s="196" t="s">
        <v>768</v>
      </c>
      <c r="C707" s="197"/>
      <c r="D707"/>
      <c r="E707" s="196" t="s">
        <v>769</v>
      </c>
      <c r="F707" s="194"/>
      <c r="G707" s="198" t="s">
        <v>770</v>
      </c>
      <c r="H707" s="199"/>
      <c r="I707"/>
      <c r="J707"/>
      <c r="K707"/>
      <c r="L707"/>
      <c r="M707"/>
      <c r="N707"/>
    </row>
    <row r="708" spans="1:14" ht="15">
      <c r="A708" s="200"/>
      <c r="B708" s="197"/>
      <c r="C708" s="197"/>
      <c r="D708" s="197"/>
      <c r="E708" s="197"/>
      <c r="F708" s="194"/>
      <c r="G708" s="194"/>
      <c r="H708" s="195"/>
      <c r="I708"/>
      <c r="J708"/>
      <c r="K708"/>
      <c r="L708"/>
      <c r="M708"/>
      <c r="N708"/>
    </row>
    <row r="709" spans="1:14" ht="15">
      <c r="A709" s="200"/>
      <c r="B709" s="197"/>
      <c r="C709" s="197"/>
      <c r="D709" s="197"/>
      <c r="E709" s="201"/>
      <c r="F709" s="192"/>
      <c r="G709" s="192"/>
      <c r="H709" s="199"/>
      <c r="I709"/>
      <c r="J709"/>
      <c r="K709"/>
      <c r="L709"/>
      <c r="M709"/>
      <c r="N709"/>
    </row>
    <row r="710" spans="1:14" ht="15">
      <c r="A710" s="197"/>
      <c r="B710" s="197"/>
      <c r="C710" s="202"/>
      <c r="D710" s="193"/>
      <c r="E710"/>
      <c r="F710" s="194"/>
      <c r="G710" s="194"/>
      <c r="H710" s="203"/>
      <c r="I710"/>
      <c r="J710"/>
      <c r="K710"/>
      <c r="L710"/>
      <c r="M710"/>
      <c r="N710"/>
    </row>
    <row r="711" spans="1:14" ht="15">
      <c r="A711" s="197"/>
      <c r="B711" s="204"/>
      <c r="C711" s="193" t="s">
        <v>771</v>
      </c>
      <c r="D711" s="196"/>
      <c r="E711" s="201"/>
      <c r="F711" s="193" t="s">
        <v>772</v>
      </c>
      <c r="G711" s="204"/>
      <c r="H711" s="203"/>
      <c r="I711"/>
      <c r="J711"/>
      <c r="K711"/>
      <c r="L711"/>
      <c r="M711"/>
      <c r="N711"/>
    </row>
    <row r="712" spans="1:14" ht="15">
      <c r="A712" s="192"/>
      <c r="B712" s="204"/>
      <c r="C712" s="196" t="s">
        <v>773</v>
      </c>
      <c r="D712" s="196"/>
      <c r="E712" s="196"/>
      <c r="F712" s="198" t="s">
        <v>774</v>
      </c>
      <c r="G712" s="204"/>
      <c r="H712" s="203"/>
      <c r="I712"/>
      <c r="J712"/>
      <c r="K712"/>
      <c r="L712"/>
      <c r="M712"/>
      <c r="N712"/>
    </row>
    <row r="713" spans="1:14" ht="15">
      <c r="A713"/>
      <c r="B713"/>
      <c r="C713"/>
      <c r="D713"/>
      <c r="E713"/>
      <c r="F713"/>
      <c r="G713"/>
      <c r="H713"/>
      <c r="I713"/>
      <c r="J713"/>
      <c r="K713"/>
      <c r="L713"/>
      <c r="M713"/>
      <c r="N713"/>
    </row>
  </sheetData>
  <sheetProtection formatCells="0" formatColumns="0" formatRows="0" insertColumns="0" insertRows="0" insertHyperlinks="0" deleteColumns="0" deleteRows="0" sort="0" autoFilter="0" pivotTables="0"/>
  <mergeCells count="45">
    <mergeCell ref="A96:A99"/>
    <mergeCell ref="A687:J687"/>
    <mergeCell ref="O19:X19"/>
    <mergeCell ref="S26:U26"/>
    <mergeCell ref="Z26:AB26"/>
    <mergeCell ref="A31:A41"/>
    <mergeCell ref="A42:A44"/>
    <mergeCell ref="B42:N42"/>
    <mergeCell ref="A13:A14"/>
    <mergeCell ref="B13:N13"/>
    <mergeCell ref="A15:N15"/>
    <mergeCell ref="A16:A30"/>
    <mergeCell ref="B16:N16"/>
    <mergeCell ref="A45:A48"/>
    <mergeCell ref="B45:N45"/>
    <mergeCell ref="A49:A50"/>
    <mergeCell ref="B49:N49"/>
    <mergeCell ref="A51:A52"/>
    <mergeCell ref="B51:N51"/>
    <mergeCell ref="A53:A54"/>
    <mergeCell ref="B55:N55"/>
    <mergeCell ref="A60:A74"/>
    <mergeCell ref="B60:N60"/>
    <mergeCell ref="A75:A79"/>
    <mergeCell ref="A80:A82"/>
    <mergeCell ref="B80:N80"/>
    <mergeCell ref="A83:A84"/>
    <mergeCell ref="B83:N83"/>
    <mergeCell ref="A85:A91"/>
    <mergeCell ref="B85:N85"/>
    <mergeCell ref="A92:A95"/>
    <mergeCell ref="B92:N92"/>
    <mergeCell ref="F10:I10"/>
    <mergeCell ref="J10:J11"/>
    <mergeCell ref="K10:M10"/>
    <mergeCell ref="A57:A59"/>
    <mergeCell ref="B57:N57"/>
    <mergeCell ref="A3:M3"/>
    <mergeCell ref="A10:A11"/>
    <mergeCell ref="B10:B11"/>
    <mergeCell ref="C10:C11"/>
    <mergeCell ref="D10:D11"/>
    <mergeCell ref="A12:N12"/>
    <mergeCell ref="N10:N11"/>
    <mergeCell ref="E10:E11"/>
  </mergeCells>
  <conditionalFormatting sqref="A409:A410">
    <cfRule type="expression" dxfId="129" priority="28" stopIfTrue="1">
      <formula>LEN(TRIM(A409))=0</formula>
    </cfRule>
  </conditionalFormatting>
  <conditionalFormatting sqref="A388:B394">
    <cfRule type="expression" dxfId="126" priority="25" stopIfTrue="1">
      <formula>LEN(TRIM(A388))=0</formula>
    </cfRule>
  </conditionalFormatting>
  <conditionalFormatting sqref="D387:D394">
    <cfRule type="expression" dxfId="124" priority="23" stopIfTrue="1">
      <formula>LEN(TRIM(D387))=0</formula>
    </cfRule>
  </conditionalFormatting>
  <conditionalFormatting sqref="A49 Q50:Q58 S50:S58 Z50:AC58 AE50:AE58 AG50:AG58 AN50:AQ58 A51 A387:A390">
    <cfRule type="expression" dxfId="123" priority="22" stopIfTrue="1">
      <formula>LEN(TRIM(A49))=0</formula>
    </cfRule>
  </conditionalFormatting>
  <conditionalFormatting sqref="A336:B339">
    <cfRule type="expression" dxfId="121" priority="20" stopIfTrue="1">
      <formula>LEN(TRIM(A336))=0</formula>
    </cfRule>
  </conditionalFormatting>
  <conditionalFormatting sqref="A200:B205">
    <cfRule type="expression" dxfId="120" priority="19" stopIfTrue="1">
      <formula>LEN(TRIM(A200))=0</formula>
    </cfRule>
  </conditionalFormatting>
  <conditionalFormatting sqref="E683:E685">
    <cfRule type="expression" dxfId="119" priority="18" stopIfTrue="1">
      <formula>LEN(TRIM(E683))=0</formula>
    </cfRule>
  </conditionalFormatting>
  <conditionalFormatting sqref="A685:B685">
    <cfRule type="expression" dxfId="118" priority="17" stopIfTrue="1">
      <formula>LEN(TRIM(A685))=0</formula>
    </cfRule>
  </conditionalFormatting>
  <conditionalFormatting sqref="G100 G126 G197 G204:G205 G210 G224 G231 G294 G317 G328 G385:G386 G390 G418 G420 G422 G458 G491 G508 G511 G514 G517 G530 G532 G551 G581 G620 G661 G664 G673">
    <cfRule type="cellIs" dxfId="117" priority="16" stopIfTrue="1" operator="equal">
      <formula>"Indicate Date"</formula>
    </cfRule>
  </conditionalFormatting>
  <conditionalFormatting sqref="A675:B676">
    <cfRule type="expression" dxfId="116" priority="15" stopIfTrue="1">
      <formula>LEN(TRIM(A675))=0</formula>
    </cfRule>
  </conditionalFormatting>
  <conditionalFormatting sqref="L331:L335">
    <cfRule type="expression" dxfId="115" priority="14" stopIfTrue="1">
      <formula>LEN(TRIM(L331))=0</formula>
    </cfRule>
  </conditionalFormatting>
  <conditionalFormatting sqref="B412:B416">
    <cfRule type="expression" dxfId="114" priority="13" stopIfTrue="1">
      <formula>LEN(TRIM(B412))=0</formula>
    </cfRule>
  </conditionalFormatting>
  <conditionalFormatting sqref="B291:D293">
    <cfRule type="expression" dxfId="113" priority="12" stopIfTrue="1">
      <formula>LEN(TRIM(B291))=0</formula>
    </cfRule>
  </conditionalFormatting>
  <conditionalFormatting sqref="A13">
    <cfRule type="expression" dxfId="105" priority="105" stopIfTrue="1">
      <formula>LEN(TRIM(A13))=0</formula>
    </cfRule>
  </conditionalFormatting>
  <conditionalFormatting sqref="C14 E14">
    <cfRule type="expression" dxfId="104" priority="104" stopIfTrue="1">
      <formula>LEN(TRIM(C14))=0</formula>
    </cfRule>
  </conditionalFormatting>
  <conditionalFormatting sqref="K14">
    <cfRule type="cellIs" dxfId="103" priority="106" stopIfTrue="1" operator="equal">
      <formula>0</formula>
    </cfRule>
  </conditionalFormatting>
  <conditionalFormatting sqref="L14:N14">
    <cfRule type="expression" dxfId="102" priority="103" stopIfTrue="1">
      <formula>LEN(TRIM(L14))=0</formula>
    </cfRule>
  </conditionalFormatting>
  <conditionalFormatting sqref="A16 E17:E41 Z28:AB29 O28:O41 Q28:Q41 S28:S41 AC29 AN29:AP35 AE29:AE41 AG29:AG41 Z30:AC41 AN36:AQ41 A42 E43:E44 Q43:Q44 S43:S44 Z43:AC44 AE43:AE44 AG43:AG44 AN43:AQ44 A45 E46:E48 Q46:Q48 S46:S48 Z46:AC48 AE46:AE48 AG46:AG48 AN46:AQ48 C50 E50 O50:O55 E52:E54 C56 E56 L56:O56 A57 O57 L58:O58 C58:C59 E58:E59 L59:N59 P59 R59 Y59:AB59 AD59 AF59 AM59:AP59 A60 O60 Q60:Q62 S60:S62 Z60:AC62 AE60:AE62 AG60:AG62 AN60:AQ62 L61:O62 E61:E79 Y63:AB65 AD63:AD65 AF63:AF65 AM63:AP65 L63:N79 P63:P79 R63:R79 AL66:AO67 AQ66:AQ67 Y66:AA79 AC66:AC79 AE66:AE79 AL68:AN79 AP68:AP79 A80 E81:E82 L81:N82 AL81:AN95 AP81:AP95 Y81:AA96 AC81:AC96 AE81:AE96 P81:P99 R81:R99 A83 E84 L84:N84 A85 E86:E91 L86:N91 A92 L93:N174 E93:E176 AL96:AO96 AQ96 Y97:AB99 AD97:AD99 AF97:AF99 AM97:AP99">
    <cfRule type="expression" dxfId="101" priority="6" stopIfTrue="1">
      <formula>LEN(TRIM(A16))=0</formula>
    </cfRule>
  </conditionalFormatting>
  <conditionalFormatting sqref="A55">
    <cfRule type="expression" dxfId="99" priority="3" stopIfTrue="1">
      <formula>LEN(TRIM(A55))=0</formula>
    </cfRule>
  </conditionalFormatting>
  <conditionalFormatting sqref="A536:A538">
    <cfRule type="expression" dxfId="97" priority="63" stopIfTrue="1">
      <formula>LEN(TRIM(A536))=0</formula>
    </cfRule>
  </conditionalFormatting>
  <conditionalFormatting sqref="A619">
    <cfRule type="expression" dxfId="96" priority="11" stopIfTrue="1">
      <formula>LEN(TRIM(A619))=0</formula>
    </cfRule>
  </conditionalFormatting>
  <conditionalFormatting sqref="A677 A681:A682">
    <cfRule type="expression" dxfId="95" priority="58" stopIfTrue="1">
      <formula>LEN(TRIM(A677))=0</formula>
    </cfRule>
  </conditionalFormatting>
  <conditionalFormatting sqref="A687 N687">
    <cfRule type="expression" dxfId="94" priority="100" stopIfTrue="1">
      <formula>LEN(TRIM(A687))=0</formula>
    </cfRule>
  </conditionalFormatting>
  <conditionalFormatting sqref="A147:B157">
    <cfRule type="expression" dxfId="93" priority="53" stopIfTrue="1">
      <formula>LEN(TRIM(A147))=0</formula>
    </cfRule>
  </conditionalFormatting>
  <conditionalFormatting sqref="A181:B185">
    <cfRule type="expression" dxfId="92" priority="75" stopIfTrue="1">
      <formula>LEN(TRIM(A181))=0</formula>
    </cfRule>
  </conditionalFormatting>
  <conditionalFormatting sqref="A434:B435">
    <cfRule type="expression" dxfId="88" priority="44" stopIfTrue="1">
      <formula>LEN(TRIM(A434))=0</formula>
    </cfRule>
    <cfRule type="expression" dxfId="87" priority="45" stopIfTrue="1">
      <formula>LEN(TRIM(A434))=0</formula>
    </cfRule>
    <cfRule type="expression" dxfId="86" priority="46" stopIfTrue="1">
      <formula>LEN(TRIM(A434))=0</formula>
    </cfRule>
  </conditionalFormatting>
  <conditionalFormatting sqref="A493:B493 J493">
    <cfRule type="expression" dxfId="85" priority="56" stopIfTrue="1">
      <formula>LEN(TRIM(A493))=0</formula>
    </cfRule>
  </conditionalFormatting>
  <conditionalFormatting sqref="A527:B527">
    <cfRule type="expression" dxfId="84" priority="67" stopIfTrue="1">
      <formula>LEN(TRIM(A527))=0</formula>
    </cfRule>
  </conditionalFormatting>
  <conditionalFormatting sqref="A537:B538">
    <cfRule type="expression" dxfId="83" priority="62" stopIfTrue="1">
      <formula>LEN(TRIM(A537))=0</formula>
    </cfRule>
  </conditionalFormatting>
  <conditionalFormatting sqref="A644:B644">
    <cfRule type="expression" dxfId="82" priority="55" stopIfTrue="1">
      <formula>LEN(TRIM(A644))=0</formula>
    </cfRule>
  </conditionalFormatting>
  <conditionalFormatting sqref="A107:C125">
    <cfRule type="expression" dxfId="79" priority="10" stopIfTrue="1">
      <formula>LEN(TRIM(A107))=0</formula>
    </cfRule>
  </conditionalFormatting>
  <conditionalFormatting sqref="A686:E686 J686 L686:N686">
    <cfRule type="expression" dxfId="78" priority="102" stopIfTrue="1">
      <formula>LEN(TRIM(A686))=0</formula>
    </cfRule>
  </conditionalFormatting>
  <conditionalFormatting sqref="B144:B146 E183 L183:N186 B186 A187:A189 A199 A219:A220 B424 B427 B461:B467 B488:B490 B504:B508 B550:B551 B616 B624:B625">
    <cfRule type="expression" dxfId="77" priority="86" stopIfTrue="1">
      <formula>LEN(TRIM(A144))=0</formula>
    </cfRule>
  </conditionalFormatting>
  <conditionalFormatting sqref="B176">
    <cfRule type="expression" dxfId="76" priority="52" stopIfTrue="1">
      <formula>LEN(TRIM(B176))=0</formula>
    </cfRule>
  </conditionalFormatting>
  <conditionalFormatting sqref="B285:B286">
    <cfRule type="expression" dxfId="75" priority="77" stopIfTrue="1">
      <formula>LEN(TRIM(B285))=0</formula>
    </cfRule>
  </conditionalFormatting>
  <conditionalFormatting sqref="B287:B290">
    <cfRule type="expression" dxfId="74" priority="85" stopIfTrue="1">
      <formula>LEN(TRIM(B287))=0</formula>
    </cfRule>
  </conditionalFormatting>
  <conditionalFormatting sqref="B351:B356 J351:J356 L353:M356">
    <cfRule type="expression" dxfId="73" priority="35" stopIfTrue="1">
      <formula>LEN(TRIM(B351))=0</formula>
    </cfRule>
  </conditionalFormatting>
  <conditionalFormatting sqref="B361:B362">
    <cfRule type="expression" dxfId="72" priority="29" stopIfTrue="1">
      <formula>LEN(TRIM(B361))=0</formula>
    </cfRule>
  </conditionalFormatting>
  <conditionalFormatting sqref="B365:B376 J366:J376">
    <cfRule type="expression" dxfId="71" priority="34" stopIfTrue="1">
      <formula>LEN(TRIM(B365))=0</formula>
    </cfRule>
  </conditionalFormatting>
  <conditionalFormatting sqref="B395:B403">
    <cfRule type="expression" dxfId="70" priority="27" stopIfTrue="1">
      <formula>LEN(TRIM(B395))=0</formula>
    </cfRule>
  </conditionalFormatting>
  <conditionalFormatting sqref="B436 E186 E323:E326 M428:N431 B430:B432 L436:V436 E493:E499 E512:E514">
    <cfRule type="expression" dxfId="68" priority="89" stopIfTrue="1">
      <formula>LEN(TRIM(B186))=0</formula>
    </cfRule>
  </conditionalFormatting>
  <conditionalFormatting sqref="B436">
    <cfRule type="expression" dxfId="67" priority="73" stopIfTrue="1">
      <formula>LEN(TRIM(B436))=0</formula>
    </cfRule>
  </conditionalFormatting>
  <conditionalFormatting sqref="B521">
    <cfRule type="expression" dxfId="66" priority="40" stopIfTrue="1">
      <formula>LEN(TRIM(B521))=0</formula>
    </cfRule>
  </conditionalFormatting>
  <conditionalFormatting sqref="B522:B524">
    <cfRule type="expression" dxfId="65" priority="41" stopIfTrue="1">
      <formula>LEN(TRIM(B522))=0</formula>
    </cfRule>
  </conditionalFormatting>
  <conditionalFormatting sqref="B532:B538">
    <cfRule type="expression" dxfId="64" priority="64" stopIfTrue="1">
      <formula>LEN(TRIM(B532))=0</formula>
    </cfRule>
  </conditionalFormatting>
  <conditionalFormatting sqref="B658">
    <cfRule type="expression" dxfId="63" priority="39" stopIfTrue="1">
      <formula>LEN(TRIM(B658))=0</formula>
    </cfRule>
  </conditionalFormatting>
  <conditionalFormatting sqref="B659:B662 B397:B403 O100:V100 X100:AB100 AD100:AE100 AG100:AO100 AQ100 B100:C106 J100:J141 B126:C134 A135:C141 B142:C142 A143:B143 J143:J157 A158:A180 M175:N183 M187:N193 E190:E191 A192 B192:B199 J194:J274 L194:N274 E194:E275 B206:B274 A272 M275:N290 L279:L286 E281 J285:J293 E285:E302 A287:A293 L291:N326 B294:B302 M327:N335 E331:E332 E336 L336:N423 B378:B390 E397:E403 B407:B408 E414:E415 E417 A422:A423 J422:J423 B510:B519 E516:E517 L437:N531 J525:J538 E526:E538 L532:V532 M556:N557 L557 B559 B567:B586 J567:J663 E582:E619 E633:E641 E645:E658 A659:A660 B663:C663 B664:B666 J666:J673 M671:N682 L683:N685">
    <cfRule type="expression" dxfId="62" priority="59" stopIfTrue="1">
      <formula>LEN(TRIM(A100))=0</formula>
    </cfRule>
  </conditionalFormatting>
  <conditionalFormatting sqref="B668:B670 E668:E670 L668:V670">
    <cfRule type="expression" dxfId="61" priority="69" stopIfTrue="1">
      <formula>LEN(TRIM(B668))=0</formula>
    </cfRule>
  </conditionalFormatting>
  <conditionalFormatting sqref="B678:B679">
    <cfRule type="expression" dxfId="60" priority="66" stopIfTrue="1">
      <formula>LEN(TRIM(B678))=0</formula>
    </cfRule>
  </conditionalFormatting>
  <conditionalFormatting sqref="B528:C531">
    <cfRule type="expression" dxfId="59" priority="38" stopIfTrue="1">
      <formula>LEN(TRIM(B528))=0</formula>
    </cfRule>
  </conditionalFormatting>
  <conditionalFormatting sqref="C17:C41 C43:C44 C46:C48 C52:C54 C61:C79 C81:C82 C84 C86:C91 C93:C99">
    <cfRule type="expression" dxfId="57" priority="5" stopIfTrue="1">
      <formula>LEN(TRIM(C17))=0</formula>
    </cfRule>
  </conditionalFormatting>
  <conditionalFormatting sqref="C285:C290">
    <cfRule type="expression" dxfId="56" priority="83" stopIfTrue="1">
      <formula>LEN(TRIM(C285))=0</formula>
    </cfRule>
  </conditionalFormatting>
  <conditionalFormatting sqref="D143:D157 B520 A525:B527 B661:B662 A662">
    <cfRule type="expression" dxfId="55" priority="37" stopIfTrue="1">
      <formula>LEN(TRIM(A143))=0</formula>
    </cfRule>
  </conditionalFormatting>
  <conditionalFormatting sqref="D287:D290">
    <cfRule type="expression" dxfId="54" priority="84" stopIfTrue="1">
      <formula>LEN(TRIM(D287))=0</formula>
    </cfRule>
  </conditionalFormatting>
  <conditionalFormatting sqref="E178 E180:E181 E552">
    <cfRule type="expression" dxfId="52" priority="76" stopIfTrue="1">
      <formula>LEN(TRIM(E178))=0</formula>
    </cfRule>
  </conditionalFormatting>
  <conditionalFormatting sqref="E343:E356 E366:E376">
    <cfRule type="expression" dxfId="51" priority="33" stopIfTrue="1">
      <formula>LEN(TRIM(E343))=0</formula>
    </cfRule>
  </conditionalFormatting>
  <conditionalFormatting sqref="E358:E359">
    <cfRule type="expression" dxfId="50" priority="32" stopIfTrue="1">
      <formula>LEN(TRIM(E358))=0</formula>
    </cfRule>
  </conditionalFormatting>
  <conditionalFormatting sqref="E387:E394 J387:J394">
    <cfRule type="expression" dxfId="49" priority="24" stopIfTrue="1">
      <formula>LEN(TRIM(E387))=0</formula>
    </cfRule>
  </conditionalFormatting>
  <conditionalFormatting sqref="E491">
    <cfRule type="expression" dxfId="48" priority="71" stopIfTrue="1">
      <formula>LEN(TRIM(E491))=0</formula>
    </cfRule>
  </conditionalFormatting>
  <conditionalFormatting sqref="E557:E558">
    <cfRule type="expression" dxfId="47" priority="2" stopIfTrue="1">
      <formula>LEN(TRIM(E557))=0</formula>
    </cfRule>
  </conditionalFormatting>
  <conditionalFormatting sqref="E560:E566">
    <cfRule type="expression" dxfId="46" priority="68" stopIfTrue="1">
      <formula>LEN(TRIM(E560))=0</formula>
    </cfRule>
  </conditionalFormatting>
  <conditionalFormatting sqref="E666">
    <cfRule type="expression" dxfId="45" priority="65" stopIfTrue="1">
      <formula>LEN(TRIM(E666))=0</formula>
    </cfRule>
  </conditionalFormatting>
  <conditionalFormatting sqref="F383:I383 F395:I396 G430">
    <cfRule type="cellIs" dxfId="43" priority="21" stopIfTrue="1" operator="equal">
      <formula>"Indicate Date"</formula>
    </cfRule>
  </conditionalFormatting>
  <conditionalFormatting sqref="F686:I686">
    <cfRule type="cellIs" dxfId="42" priority="101" stopIfTrue="1" operator="equal">
      <formula>"Indicate Date"</formula>
    </cfRule>
  </conditionalFormatting>
  <conditionalFormatting sqref="G177 G186:G187 G190 G199 G252 G260:G262 G279 G305:G308 G378 G520">
    <cfRule type="cellIs" dxfId="40" priority="87" stopIfTrue="1" operator="equal">
      <formula>"Indicate Date"</formula>
    </cfRule>
  </conditionalFormatting>
  <conditionalFormatting sqref="G397">
    <cfRule type="cellIs" dxfId="39" priority="26" stopIfTrue="1" operator="equal">
      <formula>"Indicate Date"</formula>
    </cfRule>
  </conditionalFormatting>
  <conditionalFormatting sqref="G435 G437">
    <cfRule type="cellIs" dxfId="38" priority="42" stopIfTrue="1" operator="equal">
      <formula>"Indicate Date"</formula>
    </cfRule>
  </conditionalFormatting>
  <conditionalFormatting sqref="G179:I179">
    <cfRule type="cellIs" dxfId="37" priority="70" stopIfTrue="1" operator="equal">
      <formula>"Indicate Date"</formula>
    </cfRule>
  </conditionalFormatting>
  <conditionalFormatting sqref="G434:I434">
    <cfRule type="cellIs" dxfId="36" priority="49" stopIfTrue="1" operator="equal">
      <formula>"Indicate Date"</formula>
    </cfRule>
  </conditionalFormatting>
  <conditionalFormatting sqref="J677:J680">
    <cfRule type="expression" dxfId="35" priority="61" stopIfTrue="1">
      <formula>LEN(TRIM(J677))=0</formula>
    </cfRule>
  </conditionalFormatting>
  <conditionalFormatting sqref="K17:K41 Y28:Y41 AM29:AM41 K43:K44 Y43:Y44 AM43:AM44 K46:K48 Y46:Y48 AM46:AM48 K50 K52:K54 K56 K58:K59 X59 AL59 Y60:Y62 AM60:AM62 K61:K79 AL63:AL65 X63:X79 AK66:AK79 K81:K82 AK81:AK96 X81:X99 K84 K86:K91 K93:K685 AL97:AL99">
    <cfRule type="cellIs" dxfId="34" priority="7" stopIfTrue="1" operator="equal">
      <formula>0</formula>
    </cfRule>
  </conditionalFormatting>
  <conditionalFormatting sqref="K686:K687">
    <cfRule type="cellIs" dxfId="33" priority="99" stopIfTrue="1" operator="equal">
      <formula>0</formula>
    </cfRule>
  </conditionalFormatting>
  <conditionalFormatting sqref="L176">
    <cfRule type="expression" dxfId="32" priority="51" stopIfTrue="1">
      <formula>LEN(TRIM(L176))=0</formula>
    </cfRule>
  </conditionalFormatting>
  <conditionalFormatting sqref="L182">
    <cfRule type="expression" dxfId="31" priority="54" stopIfTrue="1">
      <formula>LEN(TRIM(L182))=0</formula>
    </cfRule>
  </conditionalFormatting>
  <conditionalFormatting sqref="L188:L190 A195:A196 C532:C549 L533:N555 A540:B547 E541:E547 J541:J547 O541:V547 X541:AB547 AD541:AE547 AG541:AO547 AQ541:AQ547">
    <cfRule type="expression" dxfId="30" priority="74" stopIfTrue="1">
      <formula>LEN(TRIM(A188))=0</formula>
    </cfRule>
  </conditionalFormatting>
  <conditionalFormatting sqref="L433:L435">
    <cfRule type="expression" dxfId="28" priority="43" stopIfTrue="1">
      <formula>LEN(TRIM(L433))=0</formula>
    </cfRule>
  </conditionalFormatting>
  <conditionalFormatting sqref="L664:L667 M664:N669">
    <cfRule type="expression" dxfId="27" priority="60" stopIfTrue="1">
      <formula>LEN(TRIM(L664))=0</formula>
    </cfRule>
  </conditionalFormatting>
  <conditionalFormatting sqref="L424:M426">
    <cfRule type="expression" dxfId="26" priority="78" stopIfTrue="1">
      <formula>LEN(TRIM(L424))=0</formula>
    </cfRule>
  </conditionalFormatting>
  <conditionalFormatting sqref="L687:M687">
    <cfRule type="cellIs" dxfId="25" priority="98" stopIfTrue="1" operator="equal">
      <formula>0</formula>
    </cfRule>
  </conditionalFormatting>
  <conditionalFormatting sqref="L17:N41 L43:O44 L46:O48 L50:N50 L52:N54">
    <cfRule type="expression" dxfId="24" priority="4" stopIfTrue="1">
      <formula>LEN(TRIM(L17))=0</formula>
    </cfRule>
  </conditionalFormatting>
  <conditionalFormatting sqref="L432:N432">
    <cfRule type="expression" dxfId="23" priority="81" stopIfTrue="1">
      <formula>LEN(TRIM(L432))=0</formula>
    </cfRule>
  </conditionalFormatting>
  <conditionalFormatting sqref="L435:N435 E435:E436 J435:J436">
    <cfRule type="expression" dxfId="22" priority="50" stopIfTrue="1">
      <formula>LEN(TRIM(E435))=0</formula>
    </cfRule>
  </conditionalFormatting>
  <conditionalFormatting sqref="L558:N663 E663">
    <cfRule type="expression" dxfId="21" priority="1" stopIfTrue="1">
      <formula>LEN(TRIM(E558))=0</formula>
    </cfRule>
  </conditionalFormatting>
  <conditionalFormatting sqref="L493:V493">
    <cfRule type="expression" dxfId="20" priority="57" stopIfTrue="1">
      <formula>LEN(TRIM(L493))=0</formula>
    </cfRule>
  </conditionalFormatting>
  <conditionalFormatting sqref="M350:M352">
    <cfRule type="expression" dxfId="19" priority="36" stopIfTrue="1">
      <formula>LEN(TRIM(M350))=0</formula>
    </cfRule>
  </conditionalFormatting>
  <conditionalFormatting sqref="M427">
    <cfRule type="expression" dxfId="18" priority="72" stopIfTrue="1">
      <formula>LEN(TRIM(M427))=0</formula>
    </cfRule>
  </conditionalFormatting>
  <conditionalFormatting sqref="M432:M435">
    <cfRule type="expression" dxfId="17" priority="47" stopIfTrue="1">
      <formula>LEN(TRIM(M432))=0</formula>
    </cfRule>
  </conditionalFormatting>
  <conditionalFormatting sqref="M348:N348">
    <cfRule type="expression" dxfId="16" priority="31" stopIfTrue="1">
      <formula>LEN(TRIM(M348))=0</formula>
    </cfRule>
  </conditionalFormatting>
  <conditionalFormatting sqref="M358:N364">
    <cfRule type="expression" dxfId="15" priority="30" stopIfTrue="1">
      <formula>LEN(TRIM(M358))=0</formula>
    </cfRule>
  </conditionalFormatting>
  <conditionalFormatting sqref="M526:N527">
    <cfRule type="expression" dxfId="14" priority="79" stopIfTrue="1">
      <formula>LEN(TRIM(M526))=0</formula>
    </cfRule>
  </conditionalFormatting>
  <conditionalFormatting sqref="N350:N356">
    <cfRule type="expression" dxfId="13" priority="80" stopIfTrue="1">
      <formula>LEN(TRIM(N350))=0</formula>
    </cfRule>
  </conditionalFormatting>
  <conditionalFormatting sqref="N424:N427">
    <cfRule type="expression" dxfId="12" priority="82" stopIfTrue="1">
      <formula>LEN(TRIM(N424))=0</formula>
    </cfRule>
  </conditionalFormatting>
  <conditionalFormatting sqref="N433:N435">
    <cfRule type="expression" dxfId="11" priority="48" stopIfTrue="1">
      <formula>LEN(TRIM(N433))=0</formula>
    </cfRule>
  </conditionalFormatting>
  <conditionalFormatting sqref="O19 AB19">
    <cfRule type="expression" dxfId="10" priority="9" stopIfTrue="1">
      <formula>LEN(TRIM(O19))=0</formula>
    </cfRule>
  </conditionalFormatting>
  <conditionalFormatting sqref="O102:V103 X102:AB103 AD102:AE103 AG102:AO103 AQ102:AQ103">
    <cfRule type="expression" dxfId="9" priority="94" stopIfTrue="1">
      <formula>LEN(TRIM(O102))=0</formula>
    </cfRule>
  </conditionalFormatting>
  <conditionalFormatting sqref="O351:V356 X351:AB356 AD351:AE356 AG351:AO356 AQ351:AQ356">
    <cfRule type="expression" dxfId="8" priority="96" stopIfTrue="1">
      <formula>LEN(TRIM(O351))=0</formula>
    </cfRule>
  </conditionalFormatting>
  <conditionalFormatting sqref="O366:V376 X366:AB376 AD366:AE376 AG366:AO376 AQ366:AQ376">
    <cfRule type="expression" dxfId="7" priority="95" stopIfTrue="1">
      <formula>LEN(TRIM(O366))=0</formula>
    </cfRule>
  </conditionalFormatting>
  <conditionalFormatting sqref="O527:V527 X527:AB527 AD527:AE527 AG527:AO527 AQ527">
    <cfRule type="expression" dxfId="6" priority="92" stopIfTrue="1">
      <formula>LEN(TRIM(O527))=0</formula>
    </cfRule>
  </conditionalFormatting>
  <conditionalFormatting sqref="O537:V537 X537:AB537 AD537:AE537 AG537:AO537 AQ537">
    <cfRule type="expression" dxfId="5" priority="91" stopIfTrue="1">
      <formula>LEN(TRIM(O537))=0</formula>
    </cfRule>
  </conditionalFormatting>
  <conditionalFormatting sqref="X436:AB436 AD436:AE436 AG436:AO436 AQ436 X532:AB532 AD532:AE532 AG532:AO532 AQ532">
    <cfRule type="expression" dxfId="4" priority="97" stopIfTrue="1">
      <formula>LEN(TRIM(X436))=0</formula>
    </cfRule>
  </conditionalFormatting>
  <conditionalFormatting sqref="X493:AB493 AD493:AE493 AG493:AO493 AQ493">
    <cfRule type="expression" dxfId="3" priority="90" stopIfTrue="1">
      <formula>LEN(TRIM(X493))=0</formula>
    </cfRule>
  </conditionalFormatting>
  <conditionalFormatting sqref="X668:AB670 AD668:AE670 AG668:AO670 AQ668:AQ670">
    <cfRule type="expression" dxfId="2" priority="93" stopIfTrue="1">
      <formula>LEN(TRIM(X668))=0</formula>
    </cfRule>
  </conditionalFormatting>
  <conditionalFormatting sqref="Y50:Y58 AM50:AM58">
    <cfRule type="cellIs" dxfId="1" priority="88" stopIfTrue="1" operator="equal">
      <formula>0</formula>
    </cfRule>
  </conditionalFormatting>
  <conditionalFormatting sqref="Y19:AA19">
    <cfRule type="cellIs" dxfId="0" priority="8" stopIfTrue="1" operator="equal">
      <formula>0</formula>
    </cfRule>
  </conditionalFormatting>
  <pageMargins left="0.5" right="0.5" top="0.5" bottom="0.5" header="0.3" footer="0.3"/>
  <pageSetup paperSize="14" scale="37"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'D:\temp website\Annual Budget 2025 For CMISD\procurement reports 2024 4th quarter\indicative app fy 2025\[indicative app 2025 misd.xlsx]data_validation'!#REF!</xm:f>
          </x14:formula1>
          <xm:sqref>D12:D687</xm:sqref>
        </x14:dataValidation>
        <x14:dataValidation type="list" allowBlank="1" showInputMessage="1" showErrorMessage="1">
          <x14:formula1>
            <xm:f>'D:\temp website\Annual Budget 2025 For CMISD\procurement reports 2024 4th quarter\indicative app fy 2025\[indicative app 2025 misd.xlsx]data_validation'!#REF!</xm:f>
          </x14:formula1>
          <xm:sqref>E100:E687</xm:sqref>
        </x14:dataValidation>
        <x14:dataValidation type="list" allowBlank="1" showInputMessage="1" showErrorMessage="1">
          <x14:formula1>
            <xm:f>'D:\temp website\Annual Budget 2025 For CMISD\procurement reports 2024 4th quarter\indicative app fy 2025\[indicative app 2025 misd.xlsx]data_validation'!#REF!</xm:f>
          </x14:formula1>
          <xm:sqref>J686:J687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I8" sqref="I8"/>
    </sheetView>
  </sheetViews>
  <sheetFormatPr defaultRowHeight="15"/>
  <cols>
    <col min="1" max="1" width="40.7109375" customWidth="1"/>
  </cols>
  <sheetData>
    <row r="1" spans="1:3">
      <c r="A1" s="26" t="s">
        <v>25</v>
      </c>
      <c r="B1" s="26" t="s">
        <v>26</v>
      </c>
      <c r="C1" t="s">
        <v>27</v>
      </c>
    </row>
    <row r="2" spans="1:3">
      <c r="A2" s="26" t="s">
        <v>28</v>
      </c>
      <c r="B2" s="26" t="s">
        <v>29</v>
      </c>
      <c r="C2" t="s">
        <v>30</v>
      </c>
    </row>
    <row r="3" spans="1:3">
      <c r="A3" s="26" t="s">
        <v>31</v>
      </c>
      <c r="B3" s="26" t="s">
        <v>32</v>
      </c>
    </row>
    <row r="4" spans="1:3">
      <c r="A4" s="26" t="s">
        <v>33</v>
      </c>
      <c r="B4" s="26" t="s">
        <v>34</v>
      </c>
    </row>
    <row r="5" spans="1:3">
      <c r="A5" s="26" t="s">
        <v>35</v>
      </c>
      <c r="B5" s="26" t="s">
        <v>36</v>
      </c>
    </row>
    <row r="6" spans="1:3">
      <c r="A6" s="26" t="s">
        <v>37</v>
      </c>
      <c r="B6" s="26" t="s">
        <v>38</v>
      </c>
    </row>
    <row r="7" spans="1:3">
      <c r="A7" s="26" t="s">
        <v>39</v>
      </c>
      <c r="B7" s="26"/>
    </row>
    <row r="8" spans="1:3" ht="27" customHeight="1">
      <c r="A8" s="27" t="s">
        <v>40</v>
      </c>
      <c r="B8" s="26"/>
    </row>
    <row r="9" spans="1:3">
      <c r="A9" s="26" t="s">
        <v>41</v>
      </c>
    </row>
    <row r="10" spans="1:3">
      <c r="A10" s="26" t="s">
        <v>42</v>
      </c>
    </row>
    <row r="11" spans="1:3">
      <c r="A11" s="26" t="s">
        <v>43</v>
      </c>
      <c r="B11" s="26"/>
    </row>
    <row r="12" spans="1:3">
      <c r="A12" s="26" t="s">
        <v>44</v>
      </c>
    </row>
    <row r="13" spans="1:3">
      <c r="A13" s="26" t="s">
        <v>45</v>
      </c>
    </row>
    <row r="14" spans="1:3">
      <c r="A14" s="26" t="s">
        <v>46</v>
      </c>
    </row>
    <row r="15" spans="1:3">
      <c r="A15" s="26" t="s">
        <v>47</v>
      </c>
      <c r="B15" s="26"/>
    </row>
    <row r="16" spans="1:3">
      <c r="A16" s="26" t="s">
        <v>48</v>
      </c>
    </row>
    <row r="17" spans="1:1">
      <c r="A17" s="26" t="s">
        <v>49</v>
      </c>
    </row>
    <row r="18" spans="1:1">
      <c r="A18" s="26" t="s">
        <v>50</v>
      </c>
    </row>
    <row r="19" spans="1:1">
      <c r="A19" s="26" t="s">
        <v>51</v>
      </c>
    </row>
    <row r="20" spans="1:1">
      <c r="A20" s="26" t="s">
        <v>52</v>
      </c>
    </row>
    <row r="21" spans="1:1">
      <c r="A21" t="s">
        <v>53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workbookViewId="0">
      <selection activeCell="E6" sqref="E6"/>
    </sheetView>
  </sheetViews>
  <sheetFormatPr defaultRowHeight="15"/>
  <cols>
    <col min="1" max="2" width="22" style="16" customWidth="1"/>
    <col min="3" max="3" width="5.28515625" style="16" customWidth="1"/>
    <col min="4" max="4" width="21.28515625" style="16" customWidth="1"/>
    <col min="5" max="5" width="13.140625" style="16" customWidth="1"/>
    <col min="6" max="6" width="8.85546875" style="16" customWidth="1"/>
  </cols>
  <sheetData>
    <row r="1" spans="1:5">
      <c r="A1" s="23" t="s">
        <v>54</v>
      </c>
      <c r="B1" s="14"/>
      <c r="C1" s="15"/>
      <c r="D1" s="15"/>
    </row>
    <row r="2" spans="1:5">
      <c r="A2" s="17"/>
      <c r="B2" s="17"/>
      <c r="C2" s="17"/>
      <c r="D2" s="17"/>
    </row>
    <row r="3" spans="1:5">
      <c r="A3" s="89" t="s">
        <v>55</v>
      </c>
      <c r="B3" s="89"/>
      <c r="C3" s="89"/>
      <c r="D3" s="89"/>
      <c r="E3" s="89"/>
    </row>
    <row r="4" spans="1:5">
      <c r="A4" s="18"/>
      <c r="B4" s="18"/>
      <c r="C4" s="18"/>
      <c r="D4" s="18"/>
    </row>
    <row r="5" spans="1:5">
      <c r="A5" s="24" t="s">
        <v>2</v>
      </c>
      <c r="B5" s="79" t="s">
        <v>3</v>
      </c>
      <c r="C5" s="79"/>
      <c r="D5" s="1" t="s">
        <v>4</v>
      </c>
      <c r="E5" s="30">
        <v>2024</v>
      </c>
    </row>
    <row r="6" spans="1:5">
      <c r="A6" s="1" t="s">
        <v>5</v>
      </c>
      <c r="B6" s="80" t="s">
        <v>6</v>
      </c>
      <c r="C6" s="80"/>
      <c r="D6" s="1"/>
    </row>
    <row r="7" spans="1:5">
      <c r="A7" s="1" t="s">
        <v>7</v>
      </c>
      <c r="B7" s="80" t="s">
        <v>8</v>
      </c>
      <c r="C7" s="80"/>
    </row>
    <row r="9" spans="1:5" ht="14.45" customHeight="1">
      <c r="A9" s="81" t="s">
        <v>56</v>
      </c>
      <c r="B9" s="82"/>
      <c r="C9" s="82"/>
      <c r="D9" s="82"/>
      <c r="E9" s="83"/>
    </row>
    <row r="10" spans="1:5">
      <c r="A10" s="84"/>
      <c r="B10" s="85"/>
      <c r="C10" s="85"/>
      <c r="D10" s="85"/>
      <c r="E10" s="86"/>
    </row>
    <row r="11" spans="1:5">
      <c r="A11" s="25" t="s">
        <v>57</v>
      </c>
      <c r="B11" s="77" t="s">
        <v>58</v>
      </c>
      <c r="C11" s="78"/>
      <c r="D11" s="77" t="s">
        <v>59</v>
      </c>
      <c r="E11" s="78"/>
    </row>
    <row r="12" spans="1:5">
      <c r="A12" s="19"/>
      <c r="B12" s="75"/>
      <c r="C12" s="76"/>
      <c r="D12" s="87"/>
      <c r="E12" s="88"/>
    </row>
    <row r="13" spans="1:5">
      <c r="A13" s="19"/>
      <c r="B13" s="75"/>
      <c r="C13" s="76"/>
      <c r="D13" s="87"/>
      <c r="E13" s="88"/>
    </row>
    <row r="14" spans="1:5">
      <c r="A14" s="19"/>
      <c r="B14" s="75"/>
      <c r="C14" s="76"/>
      <c r="D14" s="87"/>
      <c r="E14" s="88"/>
    </row>
    <row r="15" spans="1:5">
      <c r="A15" s="19"/>
      <c r="B15" s="75"/>
      <c r="C15" s="76"/>
      <c r="D15" s="87"/>
      <c r="E15" s="88"/>
    </row>
    <row r="16" spans="1:5">
      <c r="A16" s="19"/>
      <c r="B16" s="75"/>
      <c r="C16" s="76"/>
      <c r="D16" s="87"/>
      <c r="E16" s="88"/>
    </row>
    <row r="17" spans="1:5">
      <c r="A17" s="19"/>
      <c r="B17" s="75"/>
      <c r="C17" s="76"/>
      <c r="D17" s="87"/>
      <c r="E17" s="88"/>
    </row>
    <row r="18" spans="1:5">
      <c r="A18" s="19"/>
      <c r="B18" s="75"/>
      <c r="C18" s="76"/>
      <c r="D18" s="87"/>
      <c r="E18" s="88"/>
    </row>
    <row r="19" spans="1:5">
      <c r="A19" s="19"/>
      <c r="B19" s="75"/>
      <c r="C19" s="76"/>
      <c r="D19" s="87"/>
      <c r="E19" s="88"/>
    </row>
    <row r="20" spans="1:5">
      <c r="A20" s="19"/>
      <c r="B20" s="75"/>
      <c r="C20" s="76"/>
      <c r="D20" s="87"/>
      <c r="E20" s="88"/>
    </row>
    <row r="21" spans="1:5">
      <c r="A21" s="19"/>
      <c r="B21" s="75"/>
      <c r="C21" s="76"/>
      <c r="D21" s="87"/>
      <c r="E21" s="88"/>
    </row>
    <row r="22" spans="1:5">
      <c r="A22" s="19"/>
      <c r="B22" s="75"/>
      <c r="C22" s="76"/>
      <c r="D22" s="87"/>
      <c r="E22" s="88"/>
    </row>
    <row r="23" spans="1:5">
      <c r="A23" s="19"/>
      <c r="B23" s="75"/>
      <c r="C23" s="76"/>
      <c r="D23" s="87"/>
      <c r="E23" s="88"/>
    </row>
    <row r="24" spans="1:5">
      <c r="A24" s="19"/>
      <c r="B24" s="75"/>
      <c r="C24" s="76"/>
      <c r="D24" s="87"/>
      <c r="E24" s="88"/>
    </row>
    <row r="25" spans="1:5">
      <c r="A25" s="19"/>
      <c r="B25" s="75"/>
      <c r="C25" s="76"/>
      <c r="D25" s="87"/>
      <c r="E25" s="88"/>
    </row>
    <row r="26" spans="1:5">
      <c r="A26" s="19"/>
      <c r="B26" s="75"/>
      <c r="C26" s="76"/>
      <c r="D26" s="87"/>
      <c r="E26" s="88"/>
    </row>
    <row r="27" spans="1:5">
      <c r="A27" s="19"/>
      <c r="B27" s="75"/>
      <c r="C27" s="76"/>
      <c r="D27" s="87"/>
      <c r="E27" s="88"/>
    </row>
    <row r="28" spans="1:5">
      <c r="A28" s="19"/>
      <c r="B28" s="75"/>
      <c r="C28" s="76"/>
      <c r="D28" s="87"/>
      <c r="E28" s="88"/>
    </row>
    <row r="29" spans="1:5">
      <c r="A29" s="19"/>
      <c r="B29" s="75"/>
      <c r="C29" s="76"/>
      <c r="D29" s="87"/>
      <c r="E29" s="88"/>
    </row>
    <row r="30" spans="1:5">
      <c r="A30" s="19"/>
      <c r="B30" s="75"/>
      <c r="C30" s="76"/>
      <c r="D30" s="87"/>
      <c r="E30" s="88"/>
    </row>
    <row r="31" spans="1:5">
      <c r="A31" s="19"/>
      <c r="B31" s="75"/>
      <c r="C31" s="76"/>
      <c r="D31" s="87"/>
      <c r="E31" s="88"/>
    </row>
    <row r="32" spans="1:5">
      <c r="A32" s="19"/>
      <c r="B32" s="75"/>
      <c r="C32" s="76"/>
      <c r="D32" s="87"/>
      <c r="E32" s="88"/>
    </row>
    <row r="33" spans="1:5">
      <c r="A33" s="19"/>
      <c r="B33" s="75"/>
      <c r="C33" s="76"/>
      <c r="D33" s="87"/>
      <c r="E33" s="88"/>
    </row>
    <row r="34" spans="1:5">
      <c r="A34" s="19"/>
      <c r="B34" s="75"/>
      <c r="C34" s="76"/>
      <c r="D34" s="87"/>
      <c r="E34" s="88"/>
    </row>
    <row r="35" spans="1:5">
      <c r="A35" s="19"/>
      <c r="B35" s="75"/>
      <c r="C35" s="76"/>
      <c r="D35" s="87"/>
      <c r="E35" s="88"/>
    </row>
    <row r="36" spans="1:5">
      <c r="A36" s="19"/>
      <c r="B36" s="75"/>
      <c r="C36" s="76"/>
      <c r="D36" s="87"/>
      <c r="E36" s="88"/>
    </row>
    <row r="37" spans="1:5">
      <c r="A37" s="19"/>
      <c r="B37" s="75"/>
      <c r="C37" s="76"/>
      <c r="D37" s="87"/>
      <c r="E37" s="88"/>
    </row>
    <row r="38" spans="1:5">
      <c r="A38" s="19"/>
      <c r="B38" s="75"/>
      <c r="C38" s="76"/>
      <c r="D38" s="87"/>
      <c r="E38" s="88"/>
    </row>
    <row r="39" spans="1:5">
      <c r="A39" s="20"/>
      <c r="B39" s="75"/>
      <c r="C39" s="76"/>
      <c r="D39" s="87"/>
      <c r="E39" s="88"/>
    </row>
    <row r="40" spans="1:5">
      <c r="A40" s="21"/>
      <c r="B40" s="21"/>
      <c r="C40" s="21"/>
      <c r="D40" s="92"/>
      <c r="E40" s="92"/>
    </row>
    <row r="41" spans="1:5">
      <c r="A41" s="16" t="s">
        <v>60</v>
      </c>
      <c r="C41" s="22"/>
      <c r="D41" s="90" t="s">
        <v>61</v>
      </c>
      <c r="E41" s="90"/>
    </row>
    <row r="42" spans="1:5">
      <c r="D42" s="90"/>
      <c r="E42" s="90"/>
    </row>
    <row r="43" spans="1:5">
      <c r="A43" s="91"/>
      <c r="B43" s="91"/>
      <c r="D43" s="91"/>
      <c r="E43" s="91"/>
    </row>
    <row r="44" spans="1:5">
      <c r="A44" s="92" t="s">
        <v>62</v>
      </c>
      <c r="B44" s="92"/>
      <c r="D44" s="92" t="s">
        <v>63</v>
      </c>
      <c r="E44" s="92"/>
    </row>
  </sheetData>
  <sheetProtection formatCells="0" formatColumns="0" formatRows="0" insertColumns="0" insertRows="0" insertHyperlinks="0" deleteColumns="0" deleteRows="0" sort="0" autoFilter="0" pivotTables="0"/>
  <mergeCells count="70">
    <mergeCell ref="A3:E3"/>
    <mergeCell ref="D41:E41"/>
    <mergeCell ref="D42:E42"/>
    <mergeCell ref="D43:E43"/>
    <mergeCell ref="A44:B44"/>
    <mergeCell ref="A43:B43"/>
    <mergeCell ref="D44:E44"/>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39:C39"/>
    <mergeCell ref="B11:C11"/>
    <mergeCell ref="B5:C5"/>
    <mergeCell ref="B6:C6"/>
    <mergeCell ref="B7:C7"/>
    <mergeCell ref="A9:E10"/>
    <mergeCell ref="D11:E11"/>
    <mergeCell ref="D12:E12"/>
    <mergeCell ref="D13:E13"/>
    <mergeCell ref="D14:E14"/>
    <mergeCell ref="D15:E15"/>
    <mergeCell ref="D16:E16"/>
    <mergeCell ref="D17:E17"/>
    <mergeCell ref="D18:E18"/>
    <mergeCell ref="D19:E19"/>
    <mergeCell ref="D20:E20"/>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2:C12"/>
    <mergeCell ref="B13:C13"/>
    <mergeCell ref="B14:C14"/>
    <mergeCell ref="B15:C15"/>
    <mergeCell ref="B16:C16"/>
    <mergeCell ref="B22:C22"/>
    <mergeCell ref="B23:C23"/>
    <mergeCell ref="B17:C17"/>
    <mergeCell ref="B18:C18"/>
    <mergeCell ref="B19:C19"/>
    <mergeCell ref="B20:C20"/>
    <mergeCell ref="B21:C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I13" sqref="I13"/>
    </sheetView>
  </sheetViews>
  <sheetFormatPr defaultRowHeight="15"/>
  <sheetData>
    <row r="1" spans="1:1" ht="23.45" customHeight="1">
      <c r="A1" s="2" t="s">
        <v>64</v>
      </c>
    </row>
    <row r="3" spans="1:1">
      <c r="A3" t="s">
        <v>65</v>
      </c>
    </row>
    <row r="5" spans="1:1">
      <c r="A5" t="s">
        <v>66</v>
      </c>
    </row>
    <row r="6" spans="1:1">
      <c r="A6" s="1" t="s">
        <v>67</v>
      </c>
    </row>
    <row r="9" spans="1:1">
      <c r="A9" t="s">
        <v>68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 4a - APP Office</vt:lpstr>
      <vt:lpstr>data validation</vt:lpstr>
      <vt:lpstr>Form 4b - APP Summary</vt:lpstr>
      <vt:lpstr>'Form 4a - APP Office'!Print_Area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cp:lastPrinted>2024-03-14T01:16:31Z</cp:lastPrinted>
  <dcterms:created xsi:type="dcterms:W3CDTF">2015-06-05T18:17:20Z</dcterms:created>
  <dcterms:modified xsi:type="dcterms:W3CDTF">2025-01-20T06:19:16Z</dcterms:modified>
  <cp:category/>
</cp:coreProperties>
</file>